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Inventory Item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<sst xmlns="http://schemas.openxmlformats.org/spreadsheetml/2006/main" count="312" uniqueCount="209">
  <si>
    <t>Item Code</t>
  </si>
  <si>
    <t>Item Name</t>
  </si>
  <si>
    <t>GRADE</t>
  </si>
  <si>
    <t>Total Quantity</t>
  </si>
  <si>
    <t>SRRP</t>
  </si>
  <si>
    <t>Sales Value</t>
  </si>
  <si>
    <t>Trade Price</t>
  </si>
  <si>
    <t>Trade Value</t>
  </si>
  <si>
    <t>Liquidate Value</t>
  </si>
  <si>
    <t>Tracked</t>
  </si>
  <si>
    <t>030809-1411-13XL</t>
  </si>
  <si>
    <t>ASPIRE PRO AERO PERFORMANCE BIB Shorts - Atomic Blue - XL</t>
  </si>
  <si>
    <t>A</t>
  </si>
  <si>
    <t>030809-1411-13S</t>
  </si>
  <si>
    <t>ASPIRE PRO AERO PERFORMANCE BIB Shorts - Atomic Blue - S</t>
  </si>
  <si>
    <t>030809-1411-13M</t>
  </si>
  <si>
    <t>ASPIRE PRO AERO PERFORMANCE BIB Shorts - Atomic Blue - M</t>
  </si>
  <si>
    <t>030809-1411-13L</t>
  </si>
  <si>
    <t>ASPIRE PRO AERO PERFORMANCE BIB Shorts - Atomic Blue - L</t>
  </si>
  <si>
    <t>030809-1411-09XL</t>
  </si>
  <si>
    <t>ASPIRE PRO AERO PERFORMANCE BIB Shorts - Tuscan Red - XL</t>
  </si>
  <si>
    <t>030809-1411-09S</t>
  </si>
  <si>
    <t>ASPIRE PRO AERO PERFORMANCE BIB Shorts - Tuscan Red - S</t>
  </si>
  <si>
    <t>030809-1411-09L</t>
  </si>
  <si>
    <t>ASPIRE PRO AERO PERFORMANCE BIB Shorts - Tuscan Red - L</t>
  </si>
  <si>
    <t>030809-1411-09M</t>
  </si>
  <si>
    <t>ASPIRE PRO AERO PERFORMANCE BIB Shorts - Tuscan Red - M</t>
  </si>
  <si>
    <t>030809-1114-02L</t>
  </si>
  <si>
    <t>INVINCIBLE PRO PERFORMANCE BIB Shorts - Deep black - L</t>
  </si>
  <si>
    <t>030809-1114-02XL</t>
  </si>
  <si>
    <t>INVINCIBLE PRO PERFORMANCE BIB Shorts - Deep black - XL</t>
  </si>
  <si>
    <t>030809-1114-02S</t>
  </si>
  <si>
    <t>INVINCIBLE PRO PERFORMANCE BIB Shorts - Deep black - S</t>
  </si>
  <si>
    <t>030809-1114-02M</t>
  </si>
  <si>
    <t>INVINCIBLE PRO PERFORMANCE BIB Shorts - Deep black - M</t>
  </si>
  <si>
    <t>040811-2313-05XL</t>
  </si>
  <si>
    <t>COSMIC CLASSIC Standard Cycle Shorts - Electric Blue - XL</t>
  </si>
  <si>
    <t>040811-2313-05S</t>
  </si>
  <si>
    <t>COSMIC CLASSIC Standard Cycle Shorts - Electric Blue - S</t>
  </si>
  <si>
    <t>040811-2313-05M</t>
  </si>
  <si>
    <t>COSMIC CLASSIC Standard Cycle Shorts - Electric Blue - M</t>
  </si>
  <si>
    <t>040811-2313-05L</t>
  </si>
  <si>
    <t>COSMIC CLASSIC Standard Cycle Shorts - Electric Blue - L</t>
  </si>
  <si>
    <t>CYCLE BIB SHORTS</t>
  </si>
  <si>
    <t>020807-1411-13M</t>
  </si>
  <si>
    <t>ASPIRE PRO AERO PERFORMANCE Short Sleeve Jersey - Atomic Blue - M</t>
  </si>
  <si>
    <t>020807-1411-13XXL</t>
  </si>
  <si>
    <t>ASPIRE PRO AERO PERFORMANCE Short Sleeve Jersey - Atomic Blue - XXL</t>
  </si>
  <si>
    <t>020807-1411-13S</t>
  </si>
  <si>
    <t>ASPIRE PRO AERO PERFORMANCE Short Sleeve Jersey - Atomic Blue - S</t>
  </si>
  <si>
    <t>020807-1411-13L</t>
  </si>
  <si>
    <t>ASPIRE PRO AERO PERFORMANCE Short Sleeve Jersey - Atomic Blue - L</t>
  </si>
  <si>
    <t>020807-1411-13XL</t>
  </si>
  <si>
    <t>ASPIRE PRO AERO PERFORMANCE Short Sleeve Jersey - Atomic Blue - XL</t>
  </si>
  <si>
    <t>020807-1112-05XXL</t>
  </si>
  <si>
    <t>ELEMENTAL PRO PERFORMANCE Short Sleeve Jersey - Electric Blue - XXL</t>
  </si>
  <si>
    <t>020807-1112-05M</t>
  </si>
  <si>
    <t>ELEMENTAL PRO PERFORMANCE Short Sleeve Jersey - Electric Blue - M</t>
  </si>
  <si>
    <t>020807-1112-05S</t>
  </si>
  <si>
    <t>ELEMENTAL PRO PERFORMANCE Short Sleeve Jersey - Electric Blue - S</t>
  </si>
  <si>
    <t>020807-1112-05L</t>
  </si>
  <si>
    <t>ELEMENTAL PRO PERFORMANCE Short Sleeve Jersey - Electric Blue - L</t>
  </si>
  <si>
    <t>020807-1112-05XL</t>
  </si>
  <si>
    <t>ELEMENTAL PRO PERFORMANCE Short Sleeve Jersey - Electric Blue - XL</t>
  </si>
  <si>
    <t>020807-1210-06XL</t>
  </si>
  <si>
    <t>INTREPID ELITE PERFORMANCE Short Sleeve Jersey - Kaki Green - XL</t>
  </si>
  <si>
    <t>020807-1210-06S</t>
  </si>
  <si>
    <t>INTREPID ELITE PERFORMANCE Short Sleeve Jersey - Kaki Green - S</t>
  </si>
  <si>
    <t>020807-1210-06L</t>
  </si>
  <si>
    <t>INTREPID ELITE PERFORMANCE Short Sleeve Jersey - Kaki Green - L</t>
  </si>
  <si>
    <t>020807-1210-06M</t>
  </si>
  <si>
    <t>INTREPID ELITE PERFORMANCE Short Sleeve Jersey - Kaki Green - M</t>
  </si>
  <si>
    <t>020807-2309-01XL</t>
  </si>
  <si>
    <t>RESOLUTE CLASSIC Short Sleeve Jersey - Crisp White - XL</t>
  </si>
  <si>
    <t>020807-2309-01M</t>
  </si>
  <si>
    <t>RESOLUTE CLASSIC Short Sleeve Jersey - Crisp White - M</t>
  </si>
  <si>
    <t>020807-2309-01S</t>
  </si>
  <si>
    <t>RESOLUTE CLASSIC Short Sleeve Jersey - Crisp White - S</t>
  </si>
  <si>
    <t>020807-1408-09XXL</t>
  </si>
  <si>
    <t>VENTURE PRO AERO PERFORMANCE Short Sleeve Jersey - Tuscan Red - XXL</t>
  </si>
  <si>
    <t>020807-1408-09M</t>
  </si>
  <si>
    <t>VENTURE PRO AERO PERFORMANCE Short Sleeve Jersey - Tuscan Red - M</t>
  </si>
  <si>
    <t>020807-1408-09S</t>
  </si>
  <si>
    <t>VENTURE PRO AERO PERFORMANCE Short Sleeve Jersey - Tuscan Red - S</t>
  </si>
  <si>
    <t>020807-1408-09L</t>
  </si>
  <si>
    <t>VENTURE PRO AERO PERFORMANCE Short Sleeve Jersey - Tuscan Red - L</t>
  </si>
  <si>
    <t>020807-1408-09XL</t>
  </si>
  <si>
    <t>VENTURE PRO AERO PERFORMANCE Short Sleeve Jersey - Tuscan Red - XL</t>
  </si>
  <si>
    <t>CYCLE JERSEYS</t>
  </si>
  <si>
    <t>180116-1322-09OS</t>
  </si>
  <si>
    <t>ESSENCE All Season PERFORMANCE Technical Arm warme</t>
  </si>
  <si>
    <t>180116-1322-01OS</t>
  </si>
  <si>
    <t>180116-1322-02OS</t>
  </si>
  <si>
    <t>180116-1322-05OS</t>
  </si>
  <si>
    <t>180116-1322-06OS</t>
  </si>
  <si>
    <t>180116-1322-08OS</t>
  </si>
  <si>
    <t>170116-1322-05OS</t>
  </si>
  <si>
    <t>ESSENCE All Season PERFORMANCE technical Neck Gaiter - Electric Blue - One Size</t>
  </si>
  <si>
    <t>170116-1322-06OS</t>
  </si>
  <si>
    <t>ESSENCE All Season PERFORMANCE technical Neck Gaiter - Kaki Green - One Size</t>
  </si>
  <si>
    <t>170116-1322-08OS</t>
  </si>
  <si>
    <t>ESSENCE All Season PERFORMANCE technical Neck Gaiter - Midnight Navy - One Size</t>
  </si>
  <si>
    <t>170116-1322-09OS</t>
  </si>
  <si>
    <t>ESSENCE All Season PERFORMANCE technical Neck Gaiter - Tuscan Red - One Size</t>
  </si>
  <si>
    <t>180117-1322-01OS</t>
  </si>
  <si>
    <t>ESSENCE All Season PERFORMANCE Thermal Arm warmers - Crisp White - One Size</t>
  </si>
  <si>
    <t>180117-1322-02OS</t>
  </si>
  <si>
    <t>ESSENCE All Season PERFORMANCE Thermal Arm warmers - Deep black - One Size</t>
  </si>
  <si>
    <t>CYCLE BUFFS AND ARM WARMERS</t>
  </si>
  <si>
    <t>010103-1205-05XL</t>
  </si>
  <si>
    <t>EXPOSE All Season ELITE PERFORMANCE quarter sock - Electric Blue - XL</t>
  </si>
  <si>
    <t>010103-1205-05L</t>
  </si>
  <si>
    <t>EXPOSE All Season ELITE PERFORMANCE quarter sock - Electric Blue - L</t>
  </si>
  <si>
    <t>010103-1205-01XL</t>
  </si>
  <si>
    <t>EXPOSE All Season ELITE PERFORMANCE quarter sock - Crisp White - XL</t>
  </si>
  <si>
    <t>010103-1205-01L</t>
  </si>
  <si>
    <t>EXPOSE All Season ELITE PERFORMANCE quarter sock - Crisp White - L</t>
  </si>
  <si>
    <t>010103-1207-10XL</t>
  </si>
  <si>
    <t>FEARLESS All Season ELITE PERFORMANCE quarter sock - Safety Yellow - XL</t>
  </si>
  <si>
    <t>010103-1207-10L</t>
  </si>
  <si>
    <t>FEARLESS All Season ELITE PERFORMANCE quarter sock - Safety Yellow - L</t>
  </si>
  <si>
    <t>010103-1207-01XL</t>
  </si>
  <si>
    <t>FEARLESS All Season ELITE PERFORMANCE quarter sock - Crisp White - XL</t>
  </si>
  <si>
    <t>010103-1207-01L</t>
  </si>
  <si>
    <t>FEARLESS All Season ELITE PERFORMANCE quarter sock - Crisp White - L</t>
  </si>
  <si>
    <t>010103-1101-01XL</t>
  </si>
  <si>
    <t>INFINITE All Season PRO PERFORMANCE quarter sock - Crisp White - XL</t>
  </si>
  <si>
    <t>010103-1101-02XL</t>
  </si>
  <si>
    <t>INFINITE All Season PRO PERFORMANCE quarter sock - Deep black - XL</t>
  </si>
  <si>
    <t>010103-1101-01L</t>
  </si>
  <si>
    <t>INFINITE All Season PRO PERFORMANCE quarter sock - Crisp White - L</t>
  </si>
  <si>
    <t>010103-1101-02L</t>
  </si>
  <si>
    <t>INFINITE All Season PRO PERFORMANCE quarter sock - Deep black - L</t>
  </si>
  <si>
    <t>010703-1101-02XL</t>
  </si>
  <si>
    <t>INFINITE Autumn / Winter PRO PERFORMANCE quarter sock - Deep black - XL</t>
  </si>
  <si>
    <t>010703-1101-02L</t>
  </si>
  <si>
    <t>INFINITE Autumn / Winter PRO PERFORMANCE quarter sock - Deep black - L</t>
  </si>
  <si>
    <t>010703-1101-01XL</t>
  </si>
  <si>
    <t>INFINITE Autumn / Winter PRO PERFORMANCE quarter sock - Crisp White - XL</t>
  </si>
  <si>
    <t>010703-1101-01L</t>
  </si>
  <si>
    <t>INFINITE Autumn / Winter PRO PERFORMANCE quarter sock - Crisp White - L</t>
  </si>
  <si>
    <t>010502-1102-04XL</t>
  </si>
  <si>
    <t>LIMITLESS Indoor / Summer PRO PERFORMANCE ankle sock - Electric Red - XL</t>
  </si>
  <si>
    <t>010502-1102-04L</t>
  </si>
  <si>
    <t>LIMITLESS Indoor / Summer PRO PERFORMANCE ankle sock - Electric Red - L</t>
  </si>
  <si>
    <t>010502-1102-05L</t>
  </si>
  <si>
    <t>LIMITLESS Indoor / Summer PRO PERFORMANCE ankle sock - Electric Blue - L</t>
  </si>
  <si>
    <t>010502-1102-05XL</t>
  </si>
  <si>
    <t>LIMITLESS Indoor / Summer PRO PERFORMANCE ankle sock - Electric Blue - XL</t>
  </si>
  <si>
    <t>010303-1206-02L</t>
  </si>
  <si>
    <t>REVELATION Winter ELITE PERFORMANCE quarter sock - Deep black - L</t>
  </si>
  <si>
    <t>010303-1206-02XL</t>
  </si>
  <si>
    <t>REVELATION Winter ELITE PERFORMANCE quarter sock - Deep black - XL</t>
  </si>
  <si>
    <t>010303-1206-01XL</t>
  </si>
  <si>
    <t>REVELATION Winter ELITE PERFORMANCE quarter sock - Crisp White - XL</t>
  </si>
  <si>
    <t>010303-1206-01L</t>
  </si>
  <si>
    <t>REVELATION Winter ELITE PERFORMANCE quarter sock - Crisp White - L</t>
  </si>
  <si>
    <t>010104-1104-38M/L</t>
  </si>
  <si>
    <t>ABSOLUTE All Season PRO PERFORMANCE crew sock - Black / Red - M/L</t>
  </si>
  <si>
    <t>010101-1104-46M/L</t>
  </si>
  <si>
    <t>ABSOLUTE All Season PRO PERFORMANCE no show sock - Red / Black - M/L</t>
  </si>
  <si>
    <t>010101-1104-47M/L</t>
  </si>
  <si>
    <t>ABSOLUTE All Season PRO PERFORMANCE no show sock - Blue / Black - M/L</t>
  </si>
  <si>
    <t>010101-1104-45S/M</t>
  </si>
  <si>
    <t>ABSOLUTE All Season PRO PERFORMANCE no show sock - Orange / Black - S/M</t>
  </si>
  <si>
    <t>010104-1104-39M/L</t>
  </si>
  <si>
    <t>ABSOLUTE All Season PRO PERFORMANCE crew sock - Black / Blue - M/L</t>
  </si>
  <si>
    <t>010101-1104-39M/L</t>
  </si>
  <si>
    <t>ABSOLUTE All Season PRO PERFORMANCE no show sock - Black / Blue - M/L</t>
  </si>
  <si>
    <t>010104-1104-41M/L</t>
  </si>
  <si>
    <t>ABSOLUTE All Season PRO PERFORMANCE crew sock - White / Blue - M/L</t>
  </si>
  <si>
    <t>010104-1104-40M/L</t>
  </si>
  <si>
    <t>ABSOLUTE All Season PRO PERFORMANCE crew sock - White / Red - M/L</t>
  </si>
  <si>
    <t>010101-1104-44S/M</t>
  </si>
  <si>
    <t>ABSOLUTE All Season PRO PERFORMANCE no show sock - White / Pink - S/M</t>
  </si>
  <si>
    <t>010101-1503-35M/L</t>
  </si>
  <si>
    <t>REPREVE All Season ECO PERFORMANCE no show sock - Grey / Green - M/L</t>
  </si>
  <si>
    <t>010101-1503-36M/L</t>
  </si>
  <si>
    <t>REPREVE All Season ECO PERFORMANCE no show sock - Grey / Orange - M/L</t>
  </si>
  <si>
    <t>010101-1503-37M/L</t>
  </si>
  <si>
    <t>REPREVE All Season ECO PERFORMANCE no show sock - Grey / Blue - M/L</t>
  </si>
  <si>
    <t>010101-1104-55S/M</t>
  </si>
  <si>
    <t>ABSOLUTE All Season PRO PERFORMANCE no show sock - Black / Purple - S/M</t>
  </si>
  <si>
    <t>010101-1503-35S/M</t>
  </si>
  <si>
    <t>REPREVE All Season ECO PERFORMANCE no show sock - Grey / Green - S/M</t>
  </si>
  <si>
    <t>010101-1503-36S/M</t>
  </si>
  <si>
    <t>REPREVE All Season ECO PERFORMANCE no show sock - Grey / Orange - S/M</t>
  </si>
  <si>
    <t>010104-1104-43S/M</t>
  </si>
  <si>
    <t>ABSOLUTE All Season PRO PERFORMANCE crew sock - Black / Pink - S/M</t>
  </si>
  <si>
    <t>010101-1503-34S/M</t>
  </si>
  <si>
    <t>REPREVE All Season ECO PERFORMANCE no show sock - Grey / Pink - S/M</t>
  </si>
  <si>
    <t>010104-1104-42S/M</t>
  </si>
  <si>
    <t>ABSOLUTE All Season PRO PERFORMANCE crew sock - White / Purple - S/M</t>
  </si>
  <si>
    <t>010104-1141-51M/L</t>
  </si>
  <si>
    <t>2-Pack Absolute All Season PRO PERFORMANCE crew sock - Red-Black/White - M/L</t>
  </si>
  <si>
    <t>010104-1141-50M/L</t>
  </si>
  <si>
    <t>2-Pack Absolute All Season PRO PERFORMANCE crew sock - Blue-Black/White - M/L</t>
  </si>
  <si>
    <t>010101-1540-49M/L</t>
  </si>
  <si>
    <t>3-Pack Repreve All Season ECO PERFORMANCE no show sock - Grey-Blue/Green/Orange - M/L</t>
  </si>
  <si>
    <t>010104-1141-52S/M</t>
  </si>
  <si>
    <t>2-Pack Absolute All Season PRO PERFORMANCE crew sock - White/Purple-Black/Pink - S/M</t>
  </si>
  <si>
    <t>010101-1142-54M/L</t>
  </si>
  <si>
    <t>3-Pack Absolute All Season PRO PERFORMANCE no show sock - Red/Black-Blue/Black-Black/Blue - M/L</t>
  </si>
  <si>
    <t>010101-1540-48S/M</t>
  </si>
  <si>
    <t>3-Pack Repreve All Season ECO PERFORMANCE no show sock - Grey-Pink/Green/Orange - S/M</t>
  </si>
  <si>
    <t>010101-1142-53S/M</t>
  </si>
  <si>
    <t>3-Pack Absolute All Season PRO PERFORMANCE no show sock - White/Pink-Orange/Black-Black/Purple - S/M</t>
  </si>
  <si>
    <t>CYCLE SOCKS AND SPORTS SOCKS</t>
  </si>
  <si>
    <t>TOTAL STOCK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</si>
</sst>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;\(#,##0\)"/>
    <numFmt numFmtId="179" formatCode="#,##0.00;\(#,##0.00\)"/>
    <numFmt numFmtId="180" formatCode="#,##0.0000;\(#,##0.0000\)"/>
  </numFmts>
  <fonts count="25">
    <font>
      <sz val="10"/>
      <name val="Arial"/>
      <charset val="134"/>
    </font>
    <font>
      <b/>
      <sz val="10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EBEBEB"/>
      </top>
      <bottom/>
      <diagonal/>
    </border>
    <border>
      <left/>
      <right/>
      <top style="thin">
        <color auto="1"/>
      </top>
      <bottom style="thin">
        <color theme="0" tint="-0.14996795556505"/>
      </bottom>
      <diagonal/>
    </border>
    <border>
      <left/>
      <right/>
      <top/>
      <bottom style="thin">
        <color theme="0" tint="-0.14996795556505"/>
      </bottom>
      <diagonal/>
    </border>
    <border>
      <left/>
      <right/>
      <top style="thin">
        <color theme="0" tint="-0.14996795556505"/>
      </top>
      <bottom style="thin">
        <color theme="0" tint="-0.14996795556505"/>
      </bottom>
      <diagonal/>
    </border>
    <border>
      <left/>
      <right/>
      <top style="thin">
        <color theme="0" tint="-0.14996795556505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178" fontId="3" fillId="0" borderId="3" xfId="0" applyNumberFormat="1" applyFont="1" applyBorder="1" applyAlignment="1">
      <alignment horizontal="righ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 applyAlignment="1">
      <alignment vertical="center"/>
    </xf>
    <xf numFmtId="178" fontId="2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179" fontId="2" fillId="0" borderId="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9" fontId="1" fillId="0" borderId="11" xfId="0" applyNumberFormat="1" applyFont="1" applyBorder="1" applyAlignment="1">
      <alignment horizontal="right" vertical="center"/>
    </xf>
    <xf numFmtId="178" fontId="1" fillId="0" borderId="11" xfId="0" applyNumberFormat="1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8"/>
  <sheetViews>
    <sheetView showGridLines="0" tabSelected="1" zoomScale="150" zoomScaleNormal="150" workbookViewId="0">
      <selection activeCell="J1" sqref="J$1:J$1048576"/>
    </sheetView>
  </sheetViews>
  <sheetFormatPr defaultColWidth="8.85454545454546" defaultRowHeight="12.5"/>
  <cols>
    <col min="1" max="1" width="15.2818181818182" customWidth="1"/>
    <col min="2" max="2" width="55.7090909090909" customWidth="1"/>
    <col min="3" max="3" width="6" style="2" customWidth="1"/>
    <col min="4" max="4" width="11.4272727272727" customWidth="1"/>
    <col min="6" max="6" width="12.7090909090909" customWidth="1"/>
    <col min="7" max="7" width="10.1363636363636" customWidth="1"/>
    <col min="8" max="8" width="13.7090909090909" customWidth="1"/>
    <col min="9" max="9" width="15.1363636363636" customWidth="1"/>
  </cols>
  <sheetData>
    <row r="1" ht="10.5" customHeight="1" spans="1:9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</row>
    <row r="2" ht="13.35" customHeight="1" spans="3:7">
      <c r="C2" s="7"/>
      <c r="G2" s="8"/>
    </row>
    <row r="3" ht="12.95" customHeight="1" spans="1:9">
      <c r="A3" s="9" t="s">
        <v>9</v>
      </c>
      <c r="B3" s="9"/>
      <c r="C3" s="10"/>
      <c r="D3" s="9"/>
      <c r="E3" s="11"/>
      <c r="F3" s="11"/>
      <c r="G3" s="11"/>
      <c r="H3" s="11"/>
      <c r="I3" s="11"/>
    </row>
    <row r="4" ht="10.5" customHeight="1" spans="1:9">
      <c r="A4" s="12" t="s">
        <v>10</v>
      </c>
      <c r="B4" s="12" t="s">
        <v>11</v>
      </c>
      <c r="C4" s="13" t="s">
        <v>12</v>
      </c>
      <c r="D4" s="14">
        <v>7</v>
      </c>
      <c r="E4" s="15">
        <v>90</v>
      </c>
      <c r="F4" s="15">
        <f>D4*E4</f>
        <v>630</v>
      </c>
      <c r="G4" s="16">
        <v>45</v>
      </c>
      <c r="H4" s="15">
        <f>D4*G4</f>
        <v>315</v>
      </c>
      <c r="I4" s="15">
        <f>F4*0.2</f>
        <v>126</v>
      </c>
    </row>
    <row r="5" ht="10.5" customHeight="1" spans="1:9">
      <c r="A5" s="12" t="s">
        <v>13</v>
      </c>
      <c r="B5" s="12" t="s">
        <v>14</v>
      </c>
      <c r="C5" s="17" t="s">
        <v>12</v>
      </c>
      <c r="D5" s="14">
        <v>8</v>
      </c>
      <c r="E5" s="18">
        <v>90</v>
      </c>
      <c r="F5" s="18">
        <f t="shared" ref="F5:F19" si="0">D5*E5</f>
        <v>720</v>
      </c>
      <c r="G5" s="16">
        <v>45</v>
      </c>
      <c r="H5" s="18">
        <f t="shared" ref="H5:H19" si="1">D5*G5</f>
        <v>360</v>
      </c>
      <c r="I5" s="18">
        <f t="shared" ref="I5:I19" si="2">F5*0.2</f>
        <v>144</v>
      </c>
    </row>
    <row r="6" ht="10.5" customHeight="1" spans="1:9">
      <c r="A6" s="12" t="s">
        <v>15</v>
      </c>
      <c r="B6" s="12" t="s">
        <v>16</v>
      </c>
      <c r="C6" s="17" t="s">
        <v>12</v>
      </c>
      <c r="D6" s="14">
        <v>9</v>
      </c>
      <c r="E6" s="18">
        <v>90</v>
      </c>
      <c r="F6" s="18">
        <f t="shared" si="0"/>
        <v>810</v>
      </c>
      <c r="G6" s="16">
        <v>45</v>
      </c>
      <c r="H6" s="18">
        <f t="shared" si="1"/>
        <v>405</v>
      </c>
      <c r="I6" s="18">
        <f t="shared" si="2"/>
        <v>162</v>
      </c>
    </row>
    <row r="7" ht="10.5" customHeight="1" spans="1:9">
      <c r="A7" s="12" t="s">
        <v>17</v>
      </c>
      <c r="B7" s="12" t="s">
        <v>18</v>
      </c>
      <c r="C7" s="17" t="s">
        <v>12</v>
      </c>
      <c r="D7" s="14">
        <v>11</v>
      </c>
      <c r="E7" s="18">
        <v>90</v>
      </c>
      <c r="F7" s="18">
        <f t="shared" si="0"/>
        <v>990</v>
      </c>
      <c r="G7" s="16">
        <v>45</v>
      </c>
      <c r="H7" s="18">
        <f t="shared" si="1"/>
        <v>495</v>
      </c>
      <c r="I7" s="18">
        <f t="shared" si="2"/>
        <v>198</v>
      </c>
    </row>
    <row r="8" ht="10.5" customHeight="1" spans="1:9">
      <c r="A8" s="12" t="s">
        <v>19</v>
      </c>
      <c r="B8" s="12" t="s">
        <v>20</v>
      </c>
      <c r="C8" s="17" t="s">
        <v>12</v>
      </c>
      <c r="D8" s="14">
        <v>0</v>
      </c>
      <c r="E8" s="18">
        <v>90</v>
      </c>
      <c r="F8" s="18">
        <f t="shared" si="0"/>
        <v>0</v>
      </c>
      <c r="G8" s="16">
        <v>45</v>
      </c>
      <c r="H8" s="18">
        <f t="shared" si="1"/>
        <v>0</v>
      </c>
      <c r="I8" s="18">
        <f t="shared" si="2"/>
        <v>0</v>
      </c>
    </row>
    <row r="9" ht="10.5" customHeight="1" spans="1:9">
      <c r="A9" s="12" t="s">
        <v>21</v>
      </c>
      <c r="B9" s="12" t="s">
        <v>22</v>
      </c>
      <c r="C9" s="17" t="s">
        <v>12</v>
      </c>
      <c r="D9" s="14">
        <v>8</v>
      </c>
      <c r="E9" s="18">
        <v>90</v>
      </c>
      <c r="F9" s="18">
        <f t="shared" si="0"/>
        <v>720</v>
      </c>
      <c r="G9" s="16">
        <v>45</v>
      </c>
      <c r="H9" s="18">
        <f t="shared" si="1"/>
        <v>360</v>
      </c>
      <c r="I9" s="18">
        <f t="shared" si="2"/>
        <v>144</v>
      </c>
    </row>
    <row r="10" ht="10.5" customHeight="1" spans="1:9">
      <c r="A10" s="12" t="s">
        <v>23</v>
      </c>
      <c r="B10" s="12" t="s">
        <v>24</v>
      </c>
      <c r="C10" s="17" t="s">
        <v>12</v>
      </c>
      <c r="D10" s="14">
        <v>10</v>
      </c>
      <c r="E10" s="18">
        <v>90</v>
      </c>
      <c r="F10" s="18">
        <f t="shared" si="0"/>
        <v>900</v>
      </c>
      <c r="G10" s="16">
        <v>45</v>
      </c>
      <c r="H10" s="18">
        <f t="shared" si="1"/>
        <v>450</v>
      </c>
      <c r="I10" s="18">
        <f t="shared" si="2"/>
        <v>180</v>
      </c>
    </row>
    <row r="11" ht="10.5" customHeight="1" spans="1:9">
      <c r="A11" s="12" t="s">
        <v>25</v>
      </c>
      <c r="B11" s="12" t="s">
        <v>26</v>
      </c>
      <c r="C11" s="17" t="s">
        <v>12</v>
      </c>
      <c r="D11" s="14">
        <v>11</v>
      </c>
      <c r="E11" s="18">
        <v>90</v>
      </c>
      <c r="F11" s="18">
        <f t="shared" si="0"/>
        <v>990</v>
      </c>
      <c r="G11" s="16">
        <v>45</v>
      </c>
      <c r="H11" s="18">
        <f t="shared" si="1"/>
        <v>495</v>
      </c>
      <c r="I11" s="18">
        <f t="shared" si="2"/>
        <v>198</v>
      </c>
    </row>
    <row r="12" ht="10.5" customHeight="1" spans="1:9">
      <c r="A12" s="12" t="s">
        <v>27</v>
      </c>
      <c r="B12" s="12" t="s">
        <v>28</v>
      </c>
      <c r="C12" s="17" t="s">
        <v>12</v>
      </c>
      <c r="D12" s="14">
        <v>2</v>
      </c>
      <c r="E12" s="18">
        <v>110</v>
      </c>
      <c r="F12" s="18">
        <f t="shared" si="0"/>
        <v>220</v>
      </c>
      <c r="G12" s="16">
        <v>55</v>
      </c>
      <c r="H12" s="18">
        <f t="shared" si="1"/>
        <v>110</v>
      </c>
      <c r="I12" s="18">
        <f t="shared" si="2"/>
        <v>44</v>
      </c>
    </row>
    <row r="13" ht="10.5" customHeight="1" spans="1:9">
      <c r="A13" s="12" t="s">
        <v>29</v>
      </c>
      <c r="B13" s="12" t="s">
        <v>30</v>
      </c>
      <c r="C13" s="17" t="s">
        <v>12</v>
      </c>
      <c r="D13" s="14">
        <v>4</v>
      </c>
      <c r="E13" s="18">
        <v>110</v>
      </c>
      <c r="F13" s="18">
        <f t="shared" si="0"/>
        <v>440</v>
      </c>
      <c r="G13" s="16">
        <v>55</v>
      </c>
      <c r="H13" s="18">
        <f t="shared" si="1"/>
        <v>220</v>
      </c>
      <c r="I13" s="18">
        <f t="shared" si="2"/>
        <v>88</v>
      </c>
    </row>
    <row r="14" ht="10.5" customHeight="1" spans="1:9">
      <c r="A14" s="12" t="s">
        <v>31</v>
      </c>
      <c r="B14" s="12" t="s">
        <v>32</v>
      </c>
      <c r="C14" s="17" t="s">
        <v>12</v>
      </c>
      <c r="D14" s="14">
        <v>9</v>
      </c>
      <c r="E14" s="18">
        <v>110</v>
      </c>
      <c r="F14" s="18">
        <f t="shared" si="0"/>
        <v>990</v>
      </c>
      <c r="G14" s="16">
        <v>55</v>
      </c>
      <c r="H14" s="18">
        <f t="shared" si="1"/>
        <v>495</v>
      </c>
      <c r="I14" s="18">
        <f t="shared" si="2"/>
        <v>198</v>
      </c>
    </row>
    <row r="15" ht="10.5" customHeight="1" spans="1:9">
      <c r="A15" s="12" t="s">
        <v>33</v>
      </c>
      <c r="B15" s="12" t="s">
        <v>34</v>
      </c>
      <c r="C15" s="17" t="s">
        <v>12</v>
      </c>
      <c r="D15" s="14">
        <v>11</v>
      </c>
      <c r="E15" s="18">
        <v>110</v>
      </c>
      <c r="F15" s="18">
        <f t="shared" si="0"/>
        <v>1210</v>
      </c>
      <c r="G15" s="16">
        <v>55</v>
      </c>
      <c r="H15" s="18">
        <f t="shared" si="1"/>
        <v>605</v>
      </c>
      <c r="I15" s="18">
        <f t="shared" si="2"/>
        <v>242</v>
      </c>
    </row>
    <row r="16" ht="10.5" customHeight="1" spans="1:9">
      <c r="A16" s="12" t="s">
        <v>35</v>
      </c>
      <c r="B16" s="12" t="s">
        <v>36</v>
      </c>
      <c r="C16" s="17" t="s">
        <v>12</v>
      </c>
      <c r="D16" s="14">
        <v>4</v>
      </c>
      <c r="E16" s="18">
        <v>35</v>
      </c>
      <c r="F16" s="18">
        <f t="shared" si="0"/>
        <v>140</v>
      </c>
      <c r="G16" s="16">
        <v>17.5</v>
      </c>
      <c r="H16" s="18">
        <f t="shared" si="1"/>
        <v>70</v>
      </c>
      <c r="I16" s="18">
        <f t="shared" si="2"/>
        <v>28</v>
      </c>
    </row>
    <row r="17" ht="10.5" customHeight="1" spans="1:9">
      <c r="A17" s="12" t="s">
        <v>37</v>
      </c>
      <c r="B17" s="12" t="s">
        <v>38</v>
      </c>
      <c r="C17" s="17" t="s">
        <v>12</v>
      </c>
      <c r="D17" s="14">
        <v>6</v>
      </c>
      <c r="E17" s="18">
        <v>35</v>
      </c>
      <c r="F17" s="18">
        <f t="shared" si="0"/>
        <v>210</v>
      </c>
      <c r="G17" s="16">
        <v>17.5</v>
      </c>
      <c r="H17" s="18">
        <f t="shared" si="1"/>
        <v>105</v>
      </c>
      <c r="I17" s="18">
        <f t="shared" si="2"/>
        <v>42</v>
      </c>
    </row>
    <row r="18" ht="10.5" customHeight="1" spans="1:9">
      <c r="A18" s="12" t="s">
        <v>39</v>
      </c>
      <c r="B18" s="12" t="s">
        <v>40</v>
      </c>
      <c r="C18" s="17" t="s">
        <v>12</v>
      </c>
      <c r="D18" s="14">
        <v>8</v>
      </c>
      <c r="E18" s="18">
        <v>35</v>
      </c>
      <c r="F18" s="18">
        <f t="shared" si="0"/>
        <v>280</v>
      </c>
      <c r="G18" s="16">
        <v>17.5</v>
      </c>
      <c r="H18" s="18">
        <f t="shared" si="1"/>
        <v>140</v>
      </c>
      <c r="I18" s="18">
        <f t="shared" si="2"/>
        <v>56</v>
      </c>
    </row>
    <row r="19" ht="10.5" customHeight="1" spans="1:9">
      <c r="A19" s="12" t="s">
        <v>41</v>
      </c>
      <c r="B19" s="12" t="s">
        <v>42</v>
      </c>
      <c r="C19" s="19" t="s">
        <v>12</v>
      </c>
      <c r="D19" s="14">
        <v>9</v>
      </c>
      <c r="E19" s="20">
        <v>35</v>
      </c>
      <c r="F19" s="20">
        <f t="shared" si="0"/>
        <v>315</v>
      </c>
      <c r="G19" s="16">
        <v>17.5</v>
      </c>
      <c r="H19" s="20">
        <f t="shared" si="1"/>
        <v>157.5</v>
      </c>
      <c r="I19" s="20">
        <f t="shared" si="2"/>
        <v>63</v>
      </c>
    </row>
    <row r="20" s="1" customFormat="1" ht="10.5" customHeight="1" spans="1:9">
      <c r="A20" s="21"/>
      <c r="B20" s="21" t="s">
        <v>43</v>
      </c>
      <c r="C20" s="22"/>
      <c r="D20" s="22">
        <f>SUM(D4:D19)</f>
        <v>117</v>
      </c>
      <c r="E20" s="22"/>
      <c r="F20" s="22">
        <f>SUM(F4:F19)</f>
        <v>9565</v>
      </c>
      <c r="G20" s="22"/>
      <c r="H20" s="22">
        <f>SUM(H4:H19)</f>
        <v>4782.5</v>
      </c>
      <c r="I20" s="22">
        <f>SUM(I4:I19)</f>
        <v>1913</v>
      </c>
    </row>
    <row r="21" ht="10.5" customHeight="1" spans="1:9">
      <c r="A21" s="23" t="s">
        <v>44</v>
      </c>
      <c r="B21" s="23" t="s">
        <v>45</v>
      </c>
      <c r="C21" s="24" t="s">
        <v>12</v>
      </c>
      <c r="D21" s="14">
        <v>13</v>
      </c>
      <c r="E21" s="16">
        <v>80</v>
      </c>
      <c r="F21" s="16">
        <f t="shared" ref="F21:F84" si="3">D21*E21</f>
        <v>1040</v>
      </c>
      <c r="G21" s="16">
        <v>40</v>
      </c>
      <c r="H21" s="16">
        <f t="shared" ref="H21:H42" si="4">D21*G21</f>
        <v>520</v>
      </c>
      <c r="I21" s="16">
        <f t="shared" ref="I21:I42" si="5">F21*0.2</f>
        <v>208</v>
      </c>
    </row>
    <row r="22" ht="10.5" customHeight="1" spans="1:9">
      <c r="A22" s="12" t="s">
        <v>46</v>
      </c>
      <c r="B22" s="12" t="s">
        <v>47</v>
      </c>
      <c r="C22" s="17" t="s">
        <v>12</v>
      </c>
      <c r="D22" s="14">
        <v>15</v>
      </c>
      <c r="E22" s="18">
        <v>80</v>
      </c>
      <c r="F22" s="18">
        <f t="shared" si="3"/>
        <v>1200</v>
      </c>
      <c r="G22" s="16">
        <v>40</v>
      </c>
      <c r="H22" s="18">
        <f t="shared" si="4"/>
        <v>600</v>
      </c>
      <c r="I22" s="18">
        <f t="shared" si="5"/>
        <v>240</v>
      </c>
    </row>
    <row r="23" ht="10.5" customHeight="1" spans="1:9">
      <c r="A23" s="12" t="s">
        <v>48</v>
      </c>
      <c r="B23" s="12" t="s">
        <v>49</v>
      </c>
      <c r="C23" s="17" t="s">
        <v>12</v>
      </c>
      <c r="D23" s="14">
        <v>20</v>
      </c>
      <c r="E23" s="18">
        <v>80</v>
      </c>
      <c r="F23" s="18">
        <f t="shared" si="3"/>
        <v>1600</v>
      </c>
      <c r="G23" s="16">
        <v>40</v>
      </c>
      <c r="H23" s="18">
        <f t="shared" si="4"/>
        <v>800</v>
      </c>
      <c r="I23" s="18">
        <f t="shared" si="5"/>
        <v>320</v>
      </c>
    </row>
    <row r="24" ht="10.5" customHeight="1" spans="1:9">
      <c r="A24" s="12" t="s">
        <v>50</v>
      </c>
      <c r="B24" s="12" t="s">
        <v>51</v>
      </c>
      <c r="C24" s="17" t="s">
        <v>12</v>
      </c>
      <c r="D24" s="14">
        <v>29</v>
      </c>
      <c r="E24" s="18">
        <v>80</v>
      </c>
      <c r="F24" s="18">
        <f t="shared" si="3"/>
        <v>2320</v>
      </c>
      <c r="G24" s="16">
        <v>40</v>
      </c>
      <c r="H24" s="18">
        <f t="shared" si="4"/>
        <v>1160</v>
      </c>
      <c r="I24" s="18">
        <f t="shared" si="5"/>
        <v>464</v>
      </c>
    </row>
    <row r="25" ht="10.5" customHeight="1" spans="1:9">
      <c r="A25" s="12" t="s">
        <v>52</v>
      </c>
      <c r="B25" s="12" t="s">
        <v>53</v>
      </c>
      <c r="C25" s="17" t="s">
        <v>12</v>
      </c>
      <c r="D25" s="14">
        <v>32</v>
      </c>
      <c r="E25" s="18">
        <v>80</v>
      </c>
      <c r="F25" s="18">
        <f t="shared" si="3"/>
        <v>2560</v>
      </c>
      <c r="G25" s="16">
        <v>40</v>
      </c>
      <c r="H25" s="18">
        <f t="shared" si="4"/>
        <v>1280</v>
      </c>
      <c r="I25" s="18">
        <f t="shared" si="5"/>
        <v>512</v>
      </c>
    </row>
    <row r="26" ht="10.5" customHeight="1" spans="1:9">
      <c r="A26" s="12" t="s">
        <v>54</v>
      </c>
      <c r="B26" s="12" t="s">
        <v>55</v>
      </c>
      <c r="C26" s="17" t="s">
        <v>12</v>
      </c>
      <c r="D26" s="14">
        <v>14</v>
      </c>
      <c r="E26" s="18">
        <v>80</v>
      </c>
      <c r="F26" s="18">
        <f t="shared" si="3"/>
        <v>1120</v>
      </c>
      <c r="G26" s="16">
        <v>40</v>
      </c>
      <c r="H26" s="18">
        <f t="shared" si="4"/>
        <v>560</v>
      </c>
      <c r="I26" s="18">
        <f t="shared" si="5"/>
        <v>224</v>
      </c>
    </row>
    <row r="27" ht="10.5" customHeight="1" spans="1:9">
      <c r="A27" s="12" t="s">
        <v>56</v>
      </c>
      <c r="B27" s="12" t="s">
        <v>57</v>
      </c>
      <c r="C27" s="17" t="s">
        <v>12</v>
      </c>
      <c r="D27" s="14">
        <v>16</v>
      </c>
      <c r="E27" s="18">
        <v>80</v>
      </c>
      <c r="F27" s="18">
        <f t="shared" si="3"/>
        <v>1280</v>
      </c>
      <c r="G27" s="16">
        <v>40</v>
      </c>
      <c r="H27" s="18">
        <f t="shared" si="4"/>
        <v>640</v>
      </c>
      <c r="I27" s="18">
        <f t="shared" si="5"/>
        <v>256</v>
      </c>
    </row>
    <row r="28" ht="10.5" customHeight="1" spans="1:9">
      <c r="A28" s="12" t="s">
        <v>58</v>
      </c>
      <c r="B28" s="12" t="s">
        <v>59</v>
      </c>
      <c r="C28" s="17" t="s">
        <v>12</v>
      </c>
      <c r="D28" s="14">
        <v>20</v>
      </c>
      <c r="E28" s="18">
        <v>80</v>
      </c>
      <c r="F28" s="18">
        <f t="shared" si="3"/>
        <v>1600</v>
      </c>
      <c r="G28" s="16">
        <v>40</v>
      </c>
      <c r="H28" s="18">
        <f t="shared" si="4"/>
        <v>800</v>
      </c>
      <c r="I28" s="18">
        <f t="shared" si="5"/>
        <v>320</v>
      </c>
    </row>
    <row r="29" ht="10.5" customHeight="1" spans="1:9">
      <c r="A29" s="12" t="s">
        <v>60</v>
      </c>
      <c r="B29" s="12" t="s">
        <v>61</v>
      </c>
      <c r="C29" s="17" t="s">
        <v>12</v>
      </c>
      <c r="D29" s="14">
        <v>24</v>
      </c>
      <c r="E29" s="18">
        <v>80</v>
      </c>
      <c r="F29" s="18">
        <f t="shared" si="3"/>
        <v>1920</v>
      </c>
      <c r="G29" s="16">
        <v>40</v>
      </c>
      <c r="H29" s="18">
        <f t="shared" si="4"/>
        <v>960</v>
      </c>
      <c r="I29" s="18">
        <f t="shared" si="5"/>
        <v>384</v>
      </c>
    </row>
    <row r="30" ht="10.5" customHeight="1" spans="1:9">
      <c r="A30" s="12" t="s">
        <v>62</v>
      </c>
      <c r="B30" s="12" t="s">
        <v>63</v>
      </c>
      <c r="C30" s="17" t="s">
        <v>12</v>
      </c>
      <c r="D30" s="14">
        <v>31</v>
      </c>
      <c r="E30" s="18">
        <v>80</v>
      </c>
      <c r="F30" s="18">
        <f t="shared" si="3"/>
        <v>2480</v>
      </c>
      <c r="G30" s="16">
        <v>40</v>
      </c>
      <c r="H30" s="18">
        <f t="shared" si="4"/>
        <v>1240</v>
      </c>
      <c r="I30" s="18">
        <f t="shared" si="5"/>
        <v>496</v>
      </c>
    </row>
    <row r="31" ht="10.5" customHeight="1" spans="1:9">
      <c r="A31" s="12" t="s">
        <v>64</v>
      </c>
      <c r="B31" s="12" t="s">
        <v>65</v>
      </c>
      <c r="C31" s="17" t="s">
        <v>12</v>
      </c>
      <c r="D31" s="14">
        <v>17</v>
      </c>
      <c r="E31" s="18">
        <v>70</v>
      </c>
      <c r="F31" s="18">
        <f t="shared" si="3"/>
        <v>1190</v>
      </c>
      <c r="G31" s="16">
        <v>35</v>
      </c>
      <c r="H31" s="18">
        <f t="shared" si="4"/>
        <v>595</v>
      </c>
      <c r="I31" s="18">
        <f t="shared" si="5"/>
        <v>238</v>
      </c>
    </row>
    <row r="32" ht="10.5" customHeight="1" spans="1:9">
      <c r="A32" s="12" t="s">
        <v>66</v>
      </c>
      <c r="B32" s="12" t="s">
        <v>67</v>
      </c>
      <c r="C32" s="17" t="s">
        <v>12</v>
      </c>
      <c r="D32" s="14">
        <v>20</v>
      </c>
      <c r="E32" s="18">
        <v>70</v>
      </c>
      <c r="F32" s="18">
        <f t="shared" si="3"/>
        <v>1400</v>
      </c>
      <c r="G32" s="16">
        <v>35</v>
      </c>
      <c r="H32" s="18">
        <f t="shared" si="4"/>
        <v>700</v>
      </c>
      <c r="I32" s="18">
        <f t="shared" si="5"/>
        <v>280</v>
      </c>
    </row>
    <row r="33" ht="10.5" customHeight="1" spans="1:9">
      <c r="A33" s="12" t="s">
        <v>68</v>
      </c>
      <c r="B33" s="12" t="s">
        <v>69</v>
      </c>
      <c r="C33" s="17" t="s">
        <v>12</v>
      </c>
      <c r="D33" s="14">
        <v>24</v>
      </c>
      <c r="E33" s="18">
        <v>70</v>
      </c>
      <c r="F33" s="18">
        <f t="shared" si="3"/>
        <v>1680</v>
      </c>
      <c r="G33" s="16">
        <v>35</v>
      </c>
      <c r="H33" s="18">
        <f t="shared" si="4"/>
        <v>840</v>
      </c>
      <c r="I33" s="18">
        <f t="shared" si="5"/>
        <v>336</v>
      </c>
    </row>
    <row r="34" ht="10.5" customHeight="1" spans="1:9">
      <c r="A34" s="12" t="s">
        <v>70</v>
      </c>
      <c r="B34" s="12" t="s">
        <v>71</v>
      </c>
      <c r="C34" s="17" t="s">
        <v>12</v>
      </c>
      <c r="D34" s="14">
        <v>26</v>
      </c>
      <c r="E34" s="18">
        <v>70</v>
      </c>
      <c r="F34" s="18">
        <f t="shared" si="3"/>
        <v>1820</v>
      </c>
      <c r="G34" s="16">
        <v>35</v>
      </c>
      <c r="H34" s="18">
        <f t="shared" si="4"/>
        <v>910</v>
      </c>
      <c r="I34" s="18">
        <f t="shared" si="5"/>
        <v>364</v>
      </c>
    </row>
    <row r="35" ht="10.5" customHeight="1" spans="1:9">
      <c r="A35" s="12" t="s">
        <v>72</v>
      </c>
      <c r="B35" s="12" t="s">
        <v>73</v>
      </c>
      <c r="C35" s="17" t="s">
        <v>12</v>
      </c>
      <c r="D35" s="14">
        <v>1</v>
      </c>
      <c r="E35" s="18">
        <v>50</v>
      </c>
      <c r="F35" s="18">
        <f t="shared" si="3"/>
        <v>50</v>
      </c>
      <c r="G35" s="16">
        <v>25</v>
      </c>
      <c r="H35" s="18">
        <f t="shared" si="4"/>
        <v>25</v>
      </c>
      <c r="I35" s="18">
        <f t="shared" si="5"/>
        <v>10</v>
      </c>
    </row>
    <row r="36" ht="10.5" customHeight="1" spans="1:9">
      <c r="A36" s="12" t="s">
        <v>74</v>
      </c>
      <c r="B36" s="12" t="s">
        <v>75</v>
      </c>
      <c r="C36" s="17" t="s">
        <v>12</v>
      </c>
      <c r="D36" s="14">
        <v>13</v>
      </c>
      <c r="E36" s="18">
        <v>50</v>
      </c>
      <c r="F36" s="18">
        <f t="shared" si="3"/>
        <v>650</v>
      </c>
      <c r="G36" s="16">
        <v>25</v>
      </c>
      <c r="H36" s="18">
        <f t="shared" si="4"/>
        <v>325</v>
      </c>
      <c r="I36" s="18">
        <f t="shared" si="5"/>
        <v>130</v>
      </c>
    </row>
    <row r="37" ht="10.5" customHeight="1" spans="1:9">
      <c r="A37" s="12" t="s">
        <v>76</v>
      </c>
      <c r="B37" s="12" t="s">
        <v>77</v>
      </c>
      <c r="C37" s="17" t="s">
        <v>12</v>
      </c>
      <c r="D37" s="14">
        <v>15</v>
      </c>
      <c r="E37" s="18">
        <v>50</v>
      </c>
      <c r="F37" s="18">
        <f t="shared" si="3"/>
        <v>750</v>
      </c>
      <c r="G37" s="16">
        <v>25</v>
      </c>
      <c r="H37" s="18">
        <f t="shared" si="4"/>
        <v>375</v>
      </c>
      <c r="I37" s="18">
        <f t="shared" si="5"/>
        <v>150</v>
      </c>
    </row>
    <row r="38" ht="10.5" customHeight="1" spans="1:9">
      <c r="A38" s="12" t="s">
        <v>78</v>
      </c>
      <c r="B38" s="12" t="s">
        <v>79</v>
      </c>
      <c r="C38" s="17" t="s">
        <v>12</v>
      </c>
      <c r="D38" s="14">
        <v>8</v>
      </c>
      <c r="E38" s="18">
        <v>80</v>
      </c>
      <c r="F38" s="18">
        <f t="shared" si="3"/>
        <v>640</v>
      </c>
      <c r="G38" s="16">
        <v>40</v>
      </c>
      <c r="H38" s="18">
        <f t="shared" si="4"/>
        <v>320</v>
      </c>
      <c r="I38" s="18">
        <f t="shared" si="5"/>
        <v>128</v>
      </c>
    </row>
    <row r="39" ht="10.5" customHeight="1" spans="1:9">
      <c r="A39" s="12" t="s">
        <v>80</v>
      </c>
      <c r="B39" s="12" t="s">
        <v>81</v>
      </c>
      <c r="C39" s="17" t="s">
        <v>12</v>
      </c>
      <c r="D39" s="14">
        <v>11</v>
      </c>
      <c r="E39" s="18">
        <v>80</v>
      </c>
      <c r="F39" s="18">
        <f t="shared" si="3"/>
        <v>880</v>
      </c>
      <c r="G39" s="16">
        <v>40</v>
      </c>
      <c r="H39" s="18">
        <f t="shared" si="4"/>
        <v>440</v>
      </c>
      <c r="I39" s="18">
        <f t="shared" si="5"/>
        <v>176</v>
      </c>
    </row>
    <row r="40" ht="10.5" customHeight="1" spans="1:9">
      <c r="A40" s="12" t="s">
        <v>82</v>
      </c>
      <c r="B40" s="12" t="s">
        <v>83</v>
      </c>
      <c r="C40" s="17" t="s">
        <v>12</v>
      </c>
      <c r="D40" s="14">
        <v>17</v>
      </c>
      <c r="E40" s="18">
        <v>80</v>
      </c>
      <c r="F40" s="18">
        <f t="shared" si="3"/>
        <v>1360</v>
      </c>
      <c r="G40" s="16">
        <v>40</v>
      </c>
      <c r="H40" s="18">
        <f t="shared" si="4"/>
        <v>680</v>
      </c>
      <c r="I40" s="18">
        <f t="shared" si="5"/>
        <v>272</v>
      </c>
    </row>
    <row r="41" ht="10.5" customHeight="1" spans="1:9">
      <c r="A41" s="12" t="s">
        <v>84</v>
      </c>
      <c r="B41" s="12" t="s">
        <v>85</v>
      </c>
      <c r="C41" s="17" t="s">
        <v>12</v>
      </c>
      <c r="D41" s="14">
        <v>21</v>
      </c>
      <c r="E41" s="18">
        <v>80</v>
      </c>
      <c r="F41" s="18">
        <f t="shared" si="3"/>
        <v>1680</v>
      </c>
      <c r="G41" s="16">
        <v>40</v>
      </c>
      <c r="H41" s="18">
        <f t="shared" si="4"/>
        <v>840</v>
      </c>
      <c r="I41" s="18">
        <f t="shared" si="5"/>
        <v>336</v>
      </c>
    </row>
    <row r="42" ht="10.5" customHeight="1" spans="1:9">
      <c r="A42" s="12" t="s">
        <v>86</v>
      </c>
      <c r="B42" s="12" t="s">
        <v>87</v>
      </c>
      <c r="C42" s="19" t="s">
        <v>12</v>
      </c>
      <c r="D42" s="14">
        <v>34</v>
      </c>
      <c r="E42" s="20">
        <v>80</v>
      </c>
      <c r="F42" s="20">
        <f t="shared" si="3"/>
        <v>2720</v>
      </c>
      <c r="G42" s="16">
        <v>40</v>
      </c>
      <c r="H42" s="20">
        <f t="shared" si="4"/>
        <v>1360</v>
      </c>
      <c r="I42" s="20">
        <f t="shared" si="5"/>
        <v>544</v>
      </c>
    </row>
    <row r="43" ht="12" customHeight="1" spans="1:9">
      <c r="A43" s="21"/>
      <c r="B43" s="21" t="s">
        <v>88</v>
      </c>
      <c r="C43" s="22"/>
      <c r="D43" s="22">
        <f>SUM(D21:D42)</f>
        <v>421</v>
      </c>
      <c r="E43" s="22"/>
      <c r="F43" s="22">
        <f>SUM(F21:F42)</f>
        <v>31940</v>
      </c>
      <c r="G43" s="22"/>
      <c r="H43" s="22">
        <f>SUM(H21:H42)</f>
        <v>15970</v>
      </c>
      <c r="I43" s="22">
        <f>SUM(I21:I42)</f>
        <v>6388</v>
      </c>
    </row>
    <row r="44" ht="10.5" customHeight="1" spans="1:9">
      <c r="A44" s="23" t="s">
        <v>89</v>
      </c>
      <c r="B44" s="23" t="s">
        <v>90</v>
      </c>
      <c r="C44" s="24" t="s">
        <v>12</v>
      </c>
      <c r="D44" s="14">
        <v>12</v>
      </c>
      <c r="E44" s="16">
        <v>25</v>
      </c>
      <c r="F44" s="16">
        <f t="shared" si="3"/>
        <v>300</v>
      </c>
      <c r="G44" s="16">
        <v>12.5</v>
      </c>
      <c r="H44" s="16">
        <f t="shared" ref="H44:H55" si="6">D44*G44</f>
        <v>150</v>
      </c>
      <c r="I44" s="16">
        <f t="shared" ref="I44:I55" si="7">F44*0.2</f>
        <v>60</v>
      </c>
    </row>
    <row r="45" ht="10.5" customHeight="1" spans="1:9">
      <c r="A45" s="12" t="s">
        <v>91</v>
      </c>
      <c r="B45" s="12" t="s">
        <v>90</v>
      </c>
      <c r="C45" s="17" t="s">
        <v>12</v>
      </c>
      <c r="D45" s="14">
        <v>19</v>
      </c>
      <c r="E45" s="18">
        <v>25</v>
      </c>
      <c r="F45" s="18">
        <f t="shared" si="3"/>
        <v>475</v>
      </c>
      <c r="G45" s="16">
        <v>12.5</v>
      </c>
      <c r="H45" s="18">
        <f t="shared" si="6"/>
        <v>237.5</v>
      </c>
      <c r="I45" s="18">
        <f t="shared" si="7"/>
        <v>95</v>
      </c>
    </row>
    <row r="46" ht="10.5" customHeight="1" spans="1:9">
      <c r="A46" s="12" t="s">
        <v>92</v>
      </c>
      <c r="B46" s="12" t="s">
        <v>90</v>
      </c>
      <c r="C46" s="17" t="s">
        <v>12</v>
      </c>
      <c r="D46" s="14">
        <v>20</v>
      </c>
      <c r="E46" s="18">
        <v>25</v>
      </c>
      <c r="F46" s="18">
        <f t="shared" si="3"/>
        <v>500</v>
      </c>
      <c r="G46" s="16">
        <v>12.5</v>
      </c>
      <c r="H46" s="18">
        <f t="shared" si="6"/>
        <v>250</v>
      </c>
      <c r="I46" s="18">
        <f t="shared" si="7"/>
        <v>100</v>
      </c>
    </row>
    <row r="47" ht="10.5" customHeight="1" spans="1:9">
      <c r="A47" s="12" t="s">
        <v>93</v>
      </c>
      <c r="B47" s="12" t="s">
        <v>90</v>
      </c>
      <c r="C47" s="17" t="s">
        <v>12</v>
      </c>
      <c r="D47" s="14">
        <v>20</v>
      </c>
      <c r="E47" s="18">
        <v>25</v>
      </c>
      <c r="F47" s="18">
        <f t="shared" si="3"/>
        <v>500</v>
      </c>
      <c r="G47" s="16">
        <v>12.5</v>
      </c>
      <c r="H47" s="18">
        <f t="shared" si="6"/>
        <v>250</v>
      </c>
      <c r="I47" s="18">
        <f t="shared" si="7"/>
        <v>100</v>
      </c>
    </row>
    <row r="48" ht="10.5" customHeight="1" spans="1:9">
      <c r="A48" s="12" t="s">
        <v>94</v>
      </c>
      <c r="B48" s="12" t="s">
        <v>90</v>
      </c>
      <c r="C48" s="17" t="s">
        <v>12</v>
      </c>
      <c r="D48" s="14">
        <v>20</v>
      </c>
      <c r="E48" s="18">
        <v>25</v>
      </c>
      <c r="F48" s="18">
        <f t="shared" si="3"/>
        <v>500</v>
      </c>
      <c r="G48" s="16">
        <v>12.5</v>
      </c>
      <c r="H48" s="18">
        <f t="shared" si="6"/>
        <v>250</v>
      </c>
      <c r="I48" s="18">
        <f t="shared" si="7"/>
        <v>100</v>
      </c>
    </row>
    <row r="49" ht="10.5" customHeight="1" spans="1:9">
      <c r="A49" s="12" t="s">
        <v>95</v>
      </c>
      <c r="B49" s="12" t="s">
        <v>90</v>
      </c>
      <c r="C49" s="17" t="s">
        <v>12</v>
      </c>
      <c r="D49" s="14">
        <v>20</v>
      </c>
      <c r="E49" s="18">
        <v>25</v>
      </c>
      <c r="F49" s="18">
        <f t="shared" si="3"/>
        <v>500</v>
      </c>
      <c r="G49" s="16">
        <v>12.5</v>
      </c>
      <c r="H49" s="18">
        <f t="shared" si="6"/>
        <v>250</v>
      </c>
      <c r="I49" s="18">
        <f t="shared" si="7"/>
        <v>100</v>
      </c>
    </row>
    <row r="50" ht="10.5" customHeight="1" spans="1:9">
      <c r="A50" s="12" t="s">
        <v>96</v>
      </c>
      <c r="B50" s="12" t="s">
        <v>97</v>
      </c>
      <c r="C50" s="17" t="s">
        <v>12</v>
      </c>
      <c r="D50" s="14">
        <v>45</v>
      </c>
      <c r="E50" s="18">
        <v>9.95</v>
      </c>
      <c r="F50" s="18">
        <f t="shared" si="3"/>
        <v>447.75</v>
      </c>
      <c r="G50" s="16">
        <v>4.975</v>
      </c>
      <c r="H50" s="18">
        <f t="shared" si="6"/>
        <v>223.875</v>
      </c>
      <c r="I50" s="18">
        <f t="shared" si="7"/>
        <v>89.55</v>
      </c>
    </row>
    <row r="51" ht="10.5" customHeight="1" spans="1:9">
      <c r="A51" s="12" t="s">
        <v>98</v>
      </c>
      <c r="B51" s="12" t="s">
        <v>99</v>
      </c>
      <c r="C51" s="17" t="s">
        <v>12</v>
      </c>
      <c r="D51" s="14">
        <v>42</v>
      </c>
      <c r="E51" s="18">
        <v>9.95</v>
      </c>
      <c r="F51" s="18">
        <f t="shared" si="3"/>
        <v>417.9</v>
      </c>
      <c r="G51" s="16">
        <v>4.975</v>
      </c>
      <c r="H51" s="18">
        <f t="shared" si="6"/>
        <v>208.95</v>
      </c>
      <c r="I51" s="18">
        <f t="shared" si="7"/>
        <v>83.58</v>
      </c>
    </row>
    <row r="52" ht="10.5" customHeight="1" spans="1:9">
      <c r="A52" s="12" t="s">
        <v>100</v>
      </c>
      <c r="B52" s="12" t="s">
        <v>101</v>
      </c>
      <c r="C52" s="17" t="s">
        <v>12</v>
      </c>
      <c r="D52" s="14">
        <v>42</v>
      </c>
      <c r="E52" s="18">
        <v>9.95</v>
      </c>
      <c r="F52" s="18">
        <f t="shared" si="3"/>
        <v>417.9</v>
      </c>
      <c r="G52" s="16">
        <v>4.975</v>
      </c>
      <c r="H52" s="18">
        <f t="shared" si="6"/>
        <v>208.95</v>
      </c>
      <c r="I52" s="18">
        <f t="shared" si="7"/>
        <v>83.58</v>
      </c>
    </row>
    <row r="53" ht="10.5" customHeight="1" spans="1:9">
      <c r="A53" s="12" t="s">
        <v>102</v>
      </c>
      <c r="B53" s="12" t="s">
        <v>103</v>
      </c>
      <c r="C53" s="17" t="s">
        <v>12</v>
      </c>
      <c r="D53" s="14">
        <v>40</v>
      </c>
      <c r="E53" s="18">
        <v>9.95</v>
      </c>
      <c r="F53" s="18">
        <f t="shared" si="3"/>
        <v>398</v>
      </c>
      <c r="G53" s="16">
        <v>4.975</v>
      </c>
      <c r="H53" s="18">
        <f t="shared" si="6"/>
        <v>199</v>
      </c>
      <c r="I53" s="18">
        <f t="shared" si="7"/>
        <v>79.6</v>
      </c>
    </row>
    <row r="54" ht="10.5" customHeight="1" spans="1:9">
      <c r="A54" s="12" t="s">
        <v>104</v>
      </c>
      <c r="B54" s="12" t="s">
        <v>105</v>
      </c>
      <c r="C54" s="17" t="s">
        <v>12</v>
      </c>
      <c r="D54" s="14">
        <v>98</v>
      </c>
      <c r="E54" s="18">
        <v>30</v>
      </c>
      <c r="F54" s="18">
        <f t="shared" si="3"/>
        <v>2940</v>
      </c>
      <c r="G54" s="16">
        <v>15</v>
      </c>
      <c r="H54" s="18">
        <f t="shared" si="6"/>
        <v>1470</v>
      </c>
      <c r="I54" s="18">
        <f t="shared" si="7"/>
        <v>588</v>
      </c>
    </row>
    <row r="55" ht="10.5" customHeight="1" spans="1:9">
      <c r="A55" s="12" t="s">
        <v>106</v>
      </c>
      <c r="B55" s="12" t="s">
        <v>107</v>
      </c>
      <c r="C55" s="19" t="s">
        <v>12</v>
      </c>
      <c r="D55" s="14">
        <v>100</v>
      </c>
      <c r="E55" s="20">
        <v>30</v>
      </c>
      <c r="F55" s="20">
        <f t="shared" si="3"/>
        <v>3000</v>
      </c>
      <c r="G55" s="16">
        <v>15</v>
      </c>
      <c r="H55" s="20">
        <f t="shared" si="6"/>
        <v>1500</v>
      </c>
      <c r="I55" s="20">
        <f t="shared" si="7"/>
        <v>600</v>
      </c>
    </row>
    <row r="56" ht="10.5" customHeight="1" spans="1:9">
      <c r="A56" s="21"/>
      <c r="B56" s="21" t="s">
        <v>108</v>
      </c>
      <c r="C56" s="22"/>
      <c r="D56" s="22">
        <f>SUM(D44:D55)</f>
        <v>478</v>
      </c>
      <c r="E56" s="22"/>
      <c r="F56" s="22">
        <f t="shared" ref="F56" si="8">SUM(F44:F55)</f>
        <v>10396.55</v>
      </c>
      <c r="G56" s="22"/>
      <c r="H56" s="22">
        <f t="shared" ref="H56:I56" si="9">SUM(H44:H55)</f>
        <v>5198.275</v>
      </c>
      <c r="I56" s="22">
        <f t="shared" si="9"/>
        <v>2079.31</v>
      </c>
    </row>
    <row r="57" ht="10.5" customHeight="1" spans="1:9">
      <c r="A57" s="23" t="s">
        <v>109</v>
      </c>
      <c r="B57" s="23" t="s">
        <v>110</v>
      </c>
      <c r="C57" s="24" t="s">
        <v>12</v>
      </c>
      <c r="D57" s="14">
        <v>27</v>
      </c>
      <c r="E57" s="16">
        <v>12</v>
      </c>
      <c r="F57" s="16">
        <f t="shared" si="3"/>
        <v>324</v>
      </c>
      <c r="G57" s="16">
        <v>6</v>
      </c>
      <c r="H57" s="16">
        <f t="shared" ref="H57:H105" si="10">D57*G57</f>
        <v>162</v>
      </c>
      <c r="I57" s="16">
        <f t="shared" ref="I57:I105" si="11">F57*0.2</f>
        <v>64.8</v>
      </c>
    </row>
    <row r="58" ht="10.5" customHeight="1" spans="1:9">
      <c r="A58" s="12" t="s">
        <v>111</v>
      </c>
      <c r="B58" s="12" t="s">
        <v>112</v>
      </c>
      <c r="C58" s="17" t="s">
        <v>12</v>
      </c>
      <c r="D58" s="14">
        <v>83</v>
      </c>
      <c r="E58" s="18">
        <v>12</v>
      </c>
      <c r="F58" s="18">
        <f t="shared" si="3"/>
        <v>996</v>
      </c>
      <c r="G58" s="16">
        <v>6</v>
      </c>
      <c r="H58" s="18">
        <f t="shared" si="10"/>
        <v>498</v>
      </c>
      <c r="I58" s="18">
        <f t="shared" si="11"/>
        <v>199.2</v>
      </c>
    </row>
    <row r="59" ht="10.5" customHeight="1" spans="1:9">
      <c r="A59" s="12" t="s">
        <v>113</v>
      </c>
      <c r="B59" s="12" t="s">
        <v>114</v>
      </c>
      <c r="C59" s="17" t="s">
        <v>12</v>
      </c>
      <c r="D59" s="14">
        <v>200</v>
      </c>
      <c r="E59" s="18">
        <v>12</v>
      </c>
      <c r="F59" s="18">
        <f t="shared" si="3"/>
        <v>2400</v>
      </c>
      <c r="G59" s="16">
        <v>6</v>
      </c>
      <c r="H59" s="18">
        <f t="shared" si="10"/>
        <v>1200</v>
      </c>
      <c r="I59" s="18">
        <f t="shared" si="11"/>
        <v>480</v>
      </c>
    </row>
    <row r="60" ht="10.5" customHeight="1" spans="1:9">
      <c r="A60" s="12" t="s">
        <v>115</v>
      </c>
      <c r="B60" s="12" t="s">
        <v>116</v>
      </c>
      <c r="C60" s="17" t="s">
        <v>12</v>
      </c>
      <c r="D60" s="14">
        <v>237</v>
      </c>
      <c r="E60" s="18">
        <v>12</v>
      </c>
      <c r="F60" s="18">
        <f t="shared" si="3"/>
        <v>2844</v>
      </c>
      <c r="G60" s="16">
        <v>6</v>
      </c>
      <c r="H60" s="18">
        <f t="shared" si="10"/>
        <v>1422</v>
      </c>
      <c r="I60" s="18">
        <f t="shared" si="11"/>
        <v>568.8</v>
      </c>
    </row>
    <row r="61" ht="10.5" customHeight="1" spans="1:9">
      <c r="A61" s="12" t="s">
        <v>117</v>
      </c>
      <c r="B61" s="12" t="s">
        <v>118</v>
      </c>
      <c r="C61" s="17" t="s">
        <v>12</v>
      </c>
      <c r="D61" s="14">
        <v>29</v>
      </c>
      <c r="E61" s="18">
        <v>12</v>
      </c>
      <c r="F61" s="18">
        <f t="shared" si="3"/>
        <v>348</v>
      </c>
      <c r="G61" s="16">
        <v>6</v>
      </c>
      <c r="H61" s="18">
        <f t="shared" si="10"/>
        <v>174</v>
      </c>
      <c r="I61" s="18">
        <f t="shared" si="11"/>
        <v>69.6</v>
      </c>
    </row>
    <row r="62" ht="10.5" customHeight="1" spans="1:9">
      <c r="A62" s="12" t="s">
        <v>119</v>
      </c>
      <c r="B62" s="12" t="s">
        <v>120</v>
      </c>
      <c r="C62" s="17" t="s">
        <v>12</v>
      </c>
      <c r="D62" s="14">
        <v>149</v>
      </c>
      <c r="E62" s="18">
        <v>12</v>
      </c>
      <c r="F62" s="18">
        <f t="shared" si="3"/>
        <v>1788</v>
      </c>
      <c r="G62" s="16">
        <v>6</v>
      </c>
      <c r="H62" s="18">
        <f t="shared" si="10"/>
        <v>894</v>
      </c>
      <c r="I62" s="18">
        <f t="shared" si="11"/>
        <v>357.6</v>
      </c>
    </row>
    <row r="63" ht="10.5" customHeight="1" spans="1:9">
      <c r="A63" s="12" t="s">
        <v>121</v>
      </c>
      <c r="B63" s="12" t="s">
        <v>122</v>
      </c>
      <c r="C63" s="17" t="s">
        <v>12</v>
      </c>
      <c r="D63" s="14">
        <v>179</v>
      </c>
      <c r="E63" s="18">
        <v>12</v>
      </c>
      <c r="F63" s="18">
        <f t="shared" si="3"/>
        <v>2148</v>
      </c>
      <c r="G63" s="16">
        <v>6</v>
      </c>
      <c r="H63" s="18">
        <f t="shared" si="10"/>
        <v>1074</v>
      </c>
      <c r="I63" s="18">
        <f t="shared" si="11"/>
        <v>429.6</v>
      </c>
    </row>
    <row r="64" ht="10.5" customHeight="1" spans="1:9">
      <c r="A64" s="12" t="s">
        <v>123</v>
      </c>
      <c r="B64" s="12" t="s">
        <v>124</v>
      </c>
      <c r="C64" s="17" t="s">
        <v>12</v>
      </c>
      <c r="D64" s="14">
        <v>232</v>
      </c>
      <c r="E64" s="18">
        <v>12</v>
      </c>
      <c r="F64" s="18">
        <f t="shared" si="3"/>
        <v>2784</v>
      </c>
      <c r="G64" s="16">
        <v>6</v>
      </c>
      <c r="H64" s="18">
        <f t="shared" si="10"/>
        <v>1392</v>
      </c>
      <c r="I64" s="18">
        <f t="shared" si="11"/>
        <v>556.8</v>
      </c>
    </row>
    <row r="65" ht="10.5" customHeight="1" spans="1:9">
      <c r="A65" s="12" t="s">
        <v>125</v>
      </c>
      <c r="B65" s="12" t="s">
        <v>126</v>
      </c>
      <c r="C65" s="17" t="s">
        <v>12</v>
      </c>
      <c r="D65" s="14">
        <v>158</v>
      </c>
      <c r="E65" s="18">
        <v>14</v>
      </c>
      <c r="F65" s="18">
        <f t="shared" si="3"/>
        <v>2212</v>
      </c>
      <c r="G65" s="16">
        <v>7</v>
      </c>
      <c r="H65" s="18">
        <f t="shared" si="10"/>
        <v>1106</v>
      </c>
      <c r="I65" s="18">
        <f t="shared" si="11"/>
        <v>442.4</v>
      </c>
    </row>
    <row r="66" ht="10.5" customHeight="1" spans="1:9">
      <c r="A66" s="12" t="s">
        <v>127</v>
      </c>
      <c r="B66" s="12" t="s">
        <v>128</v>
      </c>
      <c r="C66" s="17" t="s">
        <v>12</v>
      </c>
      <c r="D66" s="14">
        <v>164</v>
      </c>
      <c r="E66" s="18">
        <v>14</v>
      </c>
      <c r="F66" s="18">
        <f t="shared" si="3"/>
        <v>2296</v>
      </c>
      <c r="G66" s="16">
        <v>7</v>
      </c>
      <c r="H66" s="18">
        <f t="shared" si="10"/>
        <v>1148</v>
      </c>
      <c r="I66" s="18">
        <f t="shared" si="11"/>
        <v>459.2</v>
      </c>
    </row>
    <row r="67" ht="10.5" customHeight="1" spans="1:9">
      <c r="A67" s="12" t="s">
        <v>129</v>
      </c>
      <c r="B67" s="12" t="s">
        <v>130</v>
      </c>
      <c r="C67" s="17" t="s">
        <v>12</v>
      </c>
      <c r="D67" s="14">
        <v>177</v>
      </c>
      <c r="E67" s="18">
        <v>14</v>
      </c>
      <c r="F67" s="18">
        <f t="shared" si="3"/>
        <v>2478</v>
      </c>
      <c r="G67" s="16">
        <v>7</v>
      </c>
      <c r="H67" s="18">
        <f t="shared" si="10"/>
        <v>1239</v>
      </c>
      <c r="I67" s="18">
        <f t="shared" si="11"/>
        <v>495.6</v>
      </c>
    </row>
    <row r="68" ht="10.5" customHeight="1" spans="1:9">
      <c r="A68" s="12" t="s">
        <v>131</v>
      </c>
      <c r="B68" s="12" t="s">
        <v>132</v>
      </c>
      <c r="C68" s="17" t="s">
        <v>12</v>
      </c>
      <c r="D68" s="14">
        <v>181</v>
      </c>
      <c r="E68" s="18">
        <v>14</v>
      </c>
      <c r="F68" s="18">
        <f t="shared" si="3"/>
        <v>2534</v>
      </c>
      <c r="G68" s="16">
        <v>7</v>
      </c>
      <c r="H68" s="18">
        <f t="shared" si="10"/>
        <v>1267</v>
      </c>
      <c r="I68" s="18">
        <f t="shared" si="11"/>
        <v>506.8</v>
      </c>
    </row>
    <row r="69" ht="10.5" customHeight="1" spans="1:9">
      <c r="A69" s="12" t="s">
        <v>133</v>
      </c>
      <c r="B69" s="12" t="s">
        <v>134</v>
      </c>
      <c r="C69" s="17" t="s">
        <v>12</v>
      </c>
      <c r="D69" s="14">
        <v>101</v>
      </c>
      <c r="E69" s="18">
        <v>15</v>
      </c>
      <c r="F69" s="18">
        <f t="shared" si="3"/>
        <v>1515</v>
      </c>
      <c r="G69" s="16">
        <v>7.5</v>
      </c>
      <c r="H69" s="18">
        <f t="shared" si="10"/>
        <v>757.5</v>
      </c>
      <c r="I69" s="18">
        <f t="shared" si="11"/>
        <v>303</v>
      </c>
    </row>
    <row r="70" ht="10.5" customHeight="1" spans="1:9">
      <c r="A70" s="12" t="s">
        <v>135</v>
      </c>
      <c r="B70" s="12" t="s">
        <v>136</v>
      </c>
      <c r="C70" s="17" t="s">
        <v>12</v>
      </c>
      <c r="D70" s="14">
        <v>113</v>
      </c>
      <c r="E70" s="18">
        <v>15</v>
      </c>
      <c r="F70" s="18">
        <f t="shared" si="3"/>
        <v>1695</v>
      </c>
      <c r="G70" s="16">
        <v>7.5</v>
      </c>
      <c r="H70" s="18">
        <f t="shared" si="10"/>
        <v>847.5</v>
      </c>
      <c r="I70" s="18">
        <f t="shared" si="11"/>
        <v>339</v>
      </c>
    </row>
    <row r="71" ht="10.5" customHeight="1" spans="1:9">
      <c r="A71" s="12" t="s">
        <v>137</v>
      </c>
      <c r="B71" s="12" t="s">
        <v>138</v>
      </c>
      <c r="C71" s="17" t="s">
        <v>12</v>
      </c>
      <c r="D71" s="14">
        <v>125</v>
      </c>
      <c r="E71" s="18">
        <v>15</v>
      </c>
      <c r="F71" s="18">
        <f t="shared" si="3"/>
        <v>1875</v>
      </c>
      <c r="G71" s="16">
        <v>7.5</v>
      </c>
      <c r="H71" s="18">
        <f t="shared" si="10"/>
        <v>937.5</v>
      </c>
      <c r="I71" s="18">
        <f t="shared" si="11"/>
        <v>375</v>
      </c>
    </row>
    <row r="72" ht="10.5" customHeight="1" spans="1:9">
      <c r="A72" s="12" t="s">
        <v>139</v>
      </c>
      <c r="B72" s="12" t="s">
        <v>140</v>
      </c>
      <c r="C72" s="17" t="s">
        <v>12</v>
      </c>
      <c r="D72" s="14">
        <v>142</v>
      </c>
      <c r="E72" s="18">
        <v>15</v>
      </c>
      <c r="F72" s="18">
        <f t="shared" si="3"/>
        <v>2130</v>
      </c>
      <c r="G72" s="16">
        <v>7.5</v>
      </c>
      <c r="H72" s="18">
        <f t="shared" si="10"/>
        <v>1065</v>
      </c>
      <c r="I72" s="18">
        <f t="shared" si="11"/>
        <v>426</v>
      </c>
    </row>
    <row r="73" ht="10.5" customHeight="1" spans="1:9">
      <c r="A73" s="12" t="s">
        <v>141</v>
      </c>
      <c r="B73" s="12" t="s">
        <v>142</v>
      </c>
      <c r="C73" s="17" t="s">
        <v>12</v>
      </c>
      <c r="D73" s="14">
        <v>103</v>
      </c>
      <c r="E73" s="18">
        <v>14</v>
      </c>
      <c r="F73" s="18">
        <f t="shared" si="3"/>
        <v>1442</v>
      </c>
      <c r="G73" s="16">
        <v>7</v>
      </c>
      <c r="H73" s="18">
        <f t="shared" si="10"/>
        <v>721</v>
      </c>
      <c r="I73" s="18">
        <f t="shared" si="11"/>
        <v>288.4</v>
      </c>
    </row>
    <row r="74" ht="10.5" customHeight="1" spans="1:9">
      <c r="A74" s="12" t="s">
        <v>143</v>
      </c>
      <c r="B74" s="12" t="s">
        <v>144</v>
      </c>
      <c r="C74" s="17" t="s">
        <v>12</v>
      </c>
      <c r="D74" s="14">
        <v>139</v>
      </c>
      <c r="E74" s="18">
        <v>14</v>
      </c>
      <c r="F74" s="18">
        <f t="shared" si="3"/>
        <v>1946</v>
      </c>
      <c r="G74" s="16">
        <v>7</v>
      </c>
      <c r="H74" s="18">
        <f t="shared" si="10"/>
        <v>973</v>
      </c>
      <c r="I74" s="18">
        <f t="shared" si="11"/>
        <v>389.2</v>
      </c>
    </row>
    <row r="75" ht="10.5" customHeight="1" spans="1:9">
      <c r="A75" s="12" t="s">
        <v>145</v>
      </c>
      <c r="B75" s="12" t="s">
        <v>146</v>
      </c>
      <c r="C75" s="17" t="s">
        <v>12</v>
      </c>
      <c r="D75" s="14">
        <v>141</v>
      </c>
      <c r="E75" s="18">
        <v>14</v>
      </c>
      <c r="F75" s="18">
        <f t="shared" si="3"/>
        <v>1974</v>
      </c>
      <c r="G75" s="16">
        <v>7</v>
      </c>
      <c r="H75" s="18">
        <f t="shared" si="10"/>
        <v>987</v>
      </c>
      <c r="I75" s="18">
        <f t="shared" si="11"/>
        <v>394.8</v>
      </c>
    </row>
    <row r="76" ht="10.5" customHeight="1" spans="1:9">
      <c r="A76" s="12" t="s">
        <v>147</v>
      </c>
      <c r="B76" s="12" t="s">
        <v>148</v>
      </c>
      <c r="C76" s="17" t="s">
        <v>12</v>
      </c>
      <c r="D76" s="14">
        <v>143</v>
      </c>
      <c r="E76" s="18">
        <v>14</v>
      </c>
      <c r="F76" s="18">
        <f t="shared" si="3"/>
        <v>2002</v>
      </c>
      <c r="G76" s="16">
        <v>7</v>
      </c>
      <c r="H76" s="18">
        <f t="shared" si="10"/>
        <v>1001</v>
      </c>
      <c r="I76" s="18">
        <f t="shared" si="11"/>
        <v>400.4</v>
      </c>
    </row>
    <row r="77" ht="10.5" customHeight="1" spans="1:9">
      <c r="A77" s="12" t="s">
        <v>149</v>
      </c>
      <c r="B77" s="12" t="s">
        <v>150</v>
      </c>
      <c r="C77" s="17" t="s">
        <v>12</v>
      </c>
      <c r="D77" s="14">
        <v>2</v>
      </c>
      <c r="E77" s="18">
        <v>12.5</v>
      </c>
      <c r="F77" s="18">
        <f t="shared" si="3"/>
        <v>25</v>
      </c>
      <c r="G77" s="16">
        <v>6.25</v>
      </c>
      <c r="H77" s="18">
        <f t="shared" si="10"/>
        <v>12.5</v>
      </c>
      <c r="I77" s="18">
        <f t="shared" si="11"/>
        <v>5</v>
      </c>
    </row>
    <row r="78" ht="10.5" customHeight="1" spans="1:9">
      <c r="A78" s="12" t="s">
        <v>151</v>
      </c>
      <c r="B78" s="12" t="s">
        <v>152</v>
      </c>
      <c r="C78" s="17" t="s">
        <v>12</v>
      </c>
      <c r="D78" s="14">
        <v>13</v>
      </c>
      <c r="E78" s="18">
        <v>12.5</v>
      </c>
      <c r="F78" s="18">
        <f t="shared" si="3"/>
        <v>162.5</v>
      </c>
      <c r="G78" s="16">
        <v>6.25</v>
      </c>
      <c r="H78" s="18">
        <f t="shared" si="10"/>
        <v>81.25</v>
      </c>
      <c r="I78" s="18">
        <f t="shared" si="11"/>
        <v>32.5</v>
      </c>
    </row>
    <row r="79" ht="10.5" customHeight="1" spans="1:9">
      <c r="A79" s="12" t="s">
        <v>153</v>
      </c>
      <c r="B79" s="12" t="s">
        <v>154</v>
      </c>
      <c r="C79" s="17" t="s">
        <v>12</v>
      </c>
      <c r="D79" s="14">
        <v>159</v>
      </c>
      <c r="E79" s="18">
        <v>12.5</v>
      </c>
      <c r="F79" s="18">
        <f t="shared" si="3"/>
        <v>1987.5</v>
      </c>
      <c r="G79" s="16">
        <v>6.25</v>
      </c>
      <c r="H79" s="18">
        <f t="shared" si="10"/>
        <v>993.75</v>
      </c>
      <c r="I79" s="18">
        <f t="shared" si="11"/>
        <v>397.5</v>
      </c>
    </row>
    <row r="80" ht="10.5" customHeight="1" spans="1:9">
      <c r="A80" s="12" t="s">
        <v>155</v>
      </c>
      <c r="B80" s="12" t="s">
        <v>156</v>
      </c>
      <c r="C80" s="17" t="s">
        <v>12</v>
      </c>
      <c r="D80" s="14">
        <v>159</v>
      </c>
      <c r="E80" s="18">
        <v>12.5</v>
      </c>
      <c r="F80" s="18">
        <f t="shared" si="3"/>
        <v>1987.5</v>
      </c>
      <c r="G80" s="16">
        <v>6.25</v>
      </c>
      <c r="H80" s="18">
        <f t="shared" si="10"/>
        <v>993.75</v>
      </c>
      <c r="I80" s="18">
        <f t="shared" si="11"/>
        <v>397.5</v>
      </c>
    </row>
    <row r="81" ht="10.5" customHeight="1" spans="1:9">
      <c r="A81" s="12" t="s">
        <v>157</v>
      </c>
      <c r="B81" s="12" t="s">
        <v>158</v>
      </c>
      <c r="C81" s="17" t="s">
        <v>12</v>
      </c>
      <c r="D81" s="14">
        <v>53</v>
      </c>
      <c r="E81" s="18">
        <v>15</v>
      </c>
      <c r="F81" s="18">
        <f t="shared" si="3"/>
        <v>795</v>
      </c>
      <c r="G81" s="16">
        <v>7.5</v>
      </c>
      <c r="H81" s="18">
        <f t="shared" si="10"/>
        <v>397.5</v>
      </c>
      <c r="I81" s="18">
        <f t="shared" si="11"/>
        <v>159</v>
      </c>
    </row>
    <row r="82" ht="10.5" customHeight="1" spans="1:9">
      <c r="A82" s="12" t="s">
        <v>159</v>
      </c>
      <c r="B82" s="12" t="s">
        <v>160</v>
      </c>
      <c r="C82" s="17" t="s">
        <v>12</v>
      </c>
      <c r="D82" s="14">
        <v>53</v>
      </c>
      <c r="E82" s="18">
        <v>12</v>
      </c>
      <c r="F82" s="18">
        <f t="shared" si="3"/>
        <v>636</v>
      </c>
      <c r="G82" s="16">
        <v>6</v>
      </c>
      <c r="H82" s="18">
        <f t="shared" si="10"/>
        <v>318</v>
      </c>
      <c r="I82" s="18">
        <f t="shared" si="11"/>
        <v>127.2</v>
      </c>
    </row>
    <row r="83" ht="10.5" customHeight="1" spans="1:9">
      <c r="A83" s="12" t="s">
        <v>161</v>
      </c>
      <c r="B83" s="12" t="s">
        <v>162</v>
      </c>
      <c r="C83" s="17" t="s">
        <v>12</v>
      </c>
      <c r="D83" s="14">
        <v>63</v>
      </c>
      <c r="E83" s="18">
        <v>12</v>
      </c>
      <c r="F83" s="18">
        <f t="shared" si="3"/>
        <v>756</v>
      </c>
      <c r="G83" s="16">
        <v>6</v>
      </c>
      <c r="H83" s="18">
        <f t="shared" si="10"/>
        <v>378</v>
      </c>
      <c r="I83" s="18">
        <f t="shared" si="11"/>
        <v>151.2</v>
      </c>
    </row>
    <row r="84" ht="10.5" customHeight="1" spans="1:9">
      <c r="A84" s="12" t="s">
        <v>163</v>
      </c>
      <c r="B84" s="12" t="s">
        <v>164</v>
      </c>
      <c r="C84" s="17" t="s">
        <v>12</v>
      </c>
      <c r="D84" s="14">
        <v>65</v>
      </c>
      <c r="E84" s="18">
        <v>12</v>
      </c>
      <c r="F84" s="18">
        <f t="shared" si="3"/>
        <v>780</v>
      </c>
      <c r="G84" s="16">
        <v>6</v>
      </c>
      <c r="H84" s="18">
        <f t="shared" si="10"/>
        <v>390</v>
      </c>
      <c r="I84" s="18">
        <f t="shared" si="11"/>
        <v>156</v>
      </c>
    </row>
    <row r="85" ht="10.5" customHeight="1" spans="1:9">
      <c r="A85" s="12" t="s">
        <v>165</v>
      </c>
      <c r="B85" s="12" t="s">
        <v>166</v>
      </c>
      <c r="C85" s="17" t="s">
        <v>12</v>
      </c>
      <c r="D85" s="14">
        <v>64</v>
      </c>
      <c r="E85" s="18">
        <v>15</v>
      </c>
      <c r="F85" s="18">
        <f t="shared" ref="F85:F105" si="12">D85*E85</f>
        <v>960</v>
      </c>
      <c r="G85" s="16">
        <v>7.5</v>
      </c>
      <c r="H85" s="18">
        <f t="shared" si="10"/>
        <v>480</v>
      </c>
      <c r="I85" s="18">
        <f t="shared" si="11"/>
        <v>192</v>
      </c>
    </row>
    <row r="86" ht="10.5" customHeight="1" spans="1:9">
      <c r="A86" s="12" t="s">
        <v>167</v>
      </c>
      <c r="B86" s="12" t="s">
        <v>168</v>
      </c>
      <c r="C86" s="17" t="s">
        <v>12</v>
      </c>
      <c r="D86" s="14">
        <v>68</v>
      </c>
      <c r="E86" s="18">
        <v>12</v>
      </c>
      <c r="F86" s="18">
        <f t="shared" si="12"/>
        <v>816</v>
      </c>
      <c r="G86" s="16">
        <v>6</v>
      </c>
      <c r="H86" s="18">
        <f t="shared" si="10"/>
        <v>408</v>
      </c>
      <c r="I86" s="18">
        <f t="shared" si="11"/>
        <v>163.2</v>
      </c>
    </row>
    <row r="87" ht="10.5" customHeight="1" spans="1:9">
      <c r="A87" s="12" t="s">
        <v>169</v>
      </c>
      <c r="B87" s="12" t="s">
        <v>170</v>
      </c>
      <c r="C87" s="17" t="s">
        <v>12</v>
      </c>
      <c r="D87" s="14">
        <v>69</v>
      </c>
      <c r="E87" s="18">
        <v>15</v>
      </c>
      <c r="F87" s="18">
        <f t="shared" si="12"/>
        <v>1035</v>
      </c>
      <c r="G87" s="16">
        <v>7.5</v>
      </c>
      <c r="H87" s="18">
        <f t="shared" si="10"/>
        <v>517.5</v>
      </c>
      <c r="I87" s="18">
        <f t="shared" si="11"/>
        <v>207</v>
      </c>
    </row>
    <row r="88" ht="10.5" customHeight="1" spans="1:9">
      <c r="A88" s="12" t="s">
        <v>171</v>
      </c>
      <c r="B88" s="12" t="s">
        <v>172</v>
      </c>
      <c r="C88" s="17" t="s">
        <v>12</v>
      </c>
      <c r="D88" s="14">
        <v>70</v>
      </c>
      <c r="E88" s="18">
        <v>15</v>
      </c>
      <c r="F88" s="18">
        <f t="shared" si="12"/>
        <v>1050</v>
      </c>
      <c r="G88" s="16">
        <v>7.5</v>
      </c>
      <c r="H88" s="18">
        <f t="shared" si="10"/>
        <v>525</v>
      </c>
      <c r="I88" s="18">
        <f t="shared" si="11"/>
        <v>210</v>
      </c>
    </row>
    <row r="89" ht="10.5" customHeight="1" spans="1:9">
      <c r="A89" s="12" t="s">
        <v>173</v>
      </c>
      <c r="B89" s="12" t="s">
        <v>174</v>
      </c>
      <c r="C89" s="17" t="s">
        <v>12</v>
      </c>
      <c r="D89" s="14">
        <v>71</v>
      </c>
      <c r="E89" s="18">
        <v>12</v>
      </c>
      <c r="F89" s="18">
        <f t="shared" si="12"/>
        <v>852</v>
      </c>
      <c r="G89" s="16">
        <v>6</v>
      </c>
      <c r="H89" s="18">
        <f t="shared" si="10"/>
        <v>426</v>
      </c>
      <c r="I89" s="18">
        <f t="shared" si="11"/>
        <v>170.4</v>
      </c>
    </row>
    <row r="90" ht="10.5" customHeight="1" spans="1:9">
      <c r="A90" s="12" t="s">
        <v>175</v>
      </c>
      <c r="B90" s="12" t="s">
        <v>176</v>
      </c>
      <c r="C90" s="17" t="s">
        <v>12</v>
      </c>
      <c r="D90" s="14">
        <v>71</v>
      </c>
      <c r="E90" s="18">
        <v>14</v>
      </c>
      <c r="F90" s="18">
        <f t="shared" si="12"/>
        <v>994</v>
      </c>
      <c r="G90" s="16">
        <v>7</v>
      </c>
      <c r="H90" s="18">
        <f t="shared" si="10"/>
        <v>497</v>
      </c>
      <c r="I90" s="18">
        <f t="shared" si="11"/>
        <v>198.8</v>
      </c>
    </row>
    <row r="91" ht="10.5" customHeight="1" spans="1:9">
      <c r="A91" s="12" t="s">
        <v>177</v>
      </c>
      <c r="B91" s="12" t="s">
        <v>178</v>
      </c>
      <c r="C91" s="17" t="s">
        <v>12</v>
      </c>
      <c r="D91" s="14">
        <v>73</v>
      </c>
      <c r="E91" s="18">
        <v>14</v>
      </c>
      <c r="F91" s="18">
        <f t="shared" si="12"/>
        <v>1022</v>
      </c>
      <c r="G91" s="16">
        <v>7</v>
      </c>
      <c r="H91" s="18">
        <f t="shared" si="10"/>
        <v>511</v>
      </c>
      <c r="I91" s="18">
        <f t="shared" si="11"/>
        <v>204.4</v>
      </c>
    </row>
    <row r="92" ht="10.5" customHeight="1" spans="1:9">
      <c r="A92" s="12" t="s">
        <v>179</v>
      </c>
      <c r="B92" s="12" t="s">
        <v>180</v>
      </c>
      <c r="C92" s="17" t="s">
        <v>12</v>
      </c>
      <c r="D92" s="14">
        <v>73</v>
      </c>
      <c r="E92" s="18">
        <v>14</v>
      </c>
      <c r="F92" s="18">
        <f t="shared" si="12"/>
        <v>1022</v>
      </c>
      <c r="G92" s="16">
        <v>7</v>
      </c>
      <c r="H92" s="18">
        <f t="shared" si="10"/>
        <v>511</v>
      </c>
      <c r="I92" s="18">
        <f t="shared" si="11"/>
        <v>204.4</v>
      </c>
    </row>
    <row r="93" ht="10.5" customHeight="1" spans="1:9">
      <c r="A93" s="12" t="s">
        <v>181</v>
      </c>
      <c r="B93" s="12" t="s">
        <v>182</v>
      </c>
      <c r="C93" s="17" t="s">
        <v>12</v>
      </c>
      <c r="D93" s="14">
        <v>74</v>
      </c>
      <c r="E93" s="18">
        <v>12</v>
      </c>
      <c r="F93" s="18">
        <f t="shared" si="12"/>
        <v>888</v>
      </c>
      <c r="G93" s="16">
        <v>6</v>
      </c>
      <c r="H93" s="18">
        <f t="shared" si="10"/>
        <v>444</v>
      </c>
      <c r="I93" s="18">
        <f t="shared" si="11"/>
        <v>177.6</v>
      </c>
    </row>
    <row r="94" ht="10.5" customHeight="1" spans="1:9">
      <c r="A94" s="12" t="s">
        <v>183</v>
      </c>
      <c r="B94" s="12" t="s">
        <v>184</v>
      </c>
      <c r="C94" s="17" t="s">
        <v>12</v>
      </c>
      <c r="D94" s="14">
        <v>74</v>
      </c>
      <c r="E94" s="18">
        <v>14</v>
      </c>
      <c r="F94" s="18">
        <f t="shared" si="12"/>
        <v>1036</v>
      </c>
      <c r="G94" s="16">
        <v>7</v>
      </c>
      <c r="H94" s="18">
        <f t="shared" si="10"/>
        <v>518</v>
      </c>
      <c r="I94" s="18">
        <f t="shared" si="11"/>
        <v>207.2</v>
      </c>
    </row>
    <row r="95" ht="10.5" customHeight="1" spans="1:9">
      <c r="A95" s="12" t="s">
        <v>185</v>
      </c>
      <c r="B95" s="12" t="s">
        <v>186</v>
      </c>
      <c r="C95" s="17" t="s">
        <v>12</v>
      </c>
      <c r="D95" s="14">
        <v>74</v>
      </c>
      <c r="E95" s="18">
        <v>14</v>
      </c>
      <c r="F95" s="18">
        <f t="shared" si="12"/>
        <v>1036</v>
      </c>
      <c r="G95" s="16">
        <v>7</v>
      </c>
      <c r="H95" s="18">
        <f t="shared" si="10"/>
        <v>518</v>
      </c>
      <c r="I95" s="18">
        <f t="shared" si="11"/>
        <v>207.2</v>
      </c>
    </row>
    <row r="96" ht="10.5" customHeight="1" spans="1:9">
      <c r="A96" s="12" t="s">
        <v>187</v>
      </c>
      <c r="B96" s="12" t="s">
        <v>188</v>
      </c>
      <c r="C96" s="17" t="s">
        <v>12</v>
      </c>
      <c r="D96" s="14">
        <v>74</v>
      </c>
      <c r="E96" s="18">
        <v>15</v>
      </c>
      <c r="F96" s="18">
        <f t="shared" si="12"/>
        <v>1110</v>
      </c>
      <c r="G96" s="16">
        <v>7.5</v>
      </c>
      <c r="H96" s="18">
        <f t="shared" si="10"/>
        <v>555</v>
      </c>
      <c r="I96" s="18">
        <f t="shared" si="11"/>
        <v>222</v>
      </c>
    </row>
    <row r="97" ht="10.5" customHeight="1" spans="1:9">
      <c r="A97" s="12" t="s">
        <v>189</v>
      </c>
      <c r="B97" s="12" t="s">
        <v>190</v>
      </c>
      <c r="C97" s="17" t="s">
        <v>12</v>
      </c>
      <c r="D97" s="14">
        <v>75</v>
      </c>
      <c r="E97" s="18">
        <v>14</v>
      </c>
      <c r="F97" s="18">
        <f t="shared" si="12"/>
        <v>1050</v>
      </c>
      <c r="G97" s="16">
        <v>7</v>
      </c>
      <c r="H97" s="18">
        <f t="shared" si="10"/>
        <v>525</v>
      </c>
      <c r="I97" s="18">
        <f t="shared" si="11"/>
        <v>210</v>
      </c>
    </row>
    <row r="98" ht="10.5" customHeight="1" spans="1:9">
      <c r="A98" s="12" t="s">
        <v>191</v>
      </c>
      <c r="B98" s="12" t="s">
        <v>192</v>
      </c>
      <c r="C98" s="17" t="s">
        <v>12</v>
      </c>
      <c r="D98" s="14">
        <v>75</v>
      </c>
      <c r="E98" s="18">
        <v>15</v>
      </c>
      <c r="F98" s="18">
        <f t="shared" si="12"/>
        <v>1125</v>
      </c>
      <c r="G98" s="16">
        <v>7.5</v>
      </c>
      <c r="H98" s="18">
        <f t="shared" si="10"/>
        <v>562.5</v>
      </c>
      <c r="I98" s="18">
        <f t="shared" si="11"/>
        <v>225</v>
      </c>
    </row>
    <row r="99" ht="10.5" customHeight="1" spans="1:9">
      <c r="A99" s="12" t="s">
        <v>193</v>
      </c>
      <c r="B99" s="12" t="s">
        <v>194</v>
      </c>
      <c r="C99" s="17" t="s">
        <v>12</v>
      </c>
      <c r="D99" s="14">
        <v>127</v>
      </c>
      <c r="E99" s="18">
        <v>28</v>
      </c>
      <c r="F99" s="18">
        <f t="shared" si="12"/>
        <v>3556</v>
      </c>
      <c r="G99" s="16">
        <v>14</v>
      </c>
      <c r="H99" s="18">
        <f t="shared" si="10"/>
        <v>1778</v>
      </c>
      <c r="I99" s="18">
        <f t="shared" si="11"/>
        <v>711.2</v>
      </c>
    </row>
    <row r="100" ht="10.5" customHeight="1" spans="1:9">
      <c r="A100" s="12" t="s">
        <v>195</v>
      </c>
      <c r="B100" s="12" t="s">
        <v>196</v>
      </c>
      <c r="C100" s="17" t="s">
        <v>12</v>
      </c>
      <c r="D100" s="14">
        <v>139</v>
      </c>
      <c r="E100" s="18">
        <v>28</v>
      </c>
      <c r="F100" s="18">
        <f t="shared" si="12"/>
        <v>3892</v>
      </c>
      <c r="G100" s="16">
        <v>14</v>
      </c>
      <c r="H100" s="18">
        <f t="shared" si="10"/>
        <v>1946</v>
      </c>
      <c r="I100" s="18">
        <f t="shared" si="11"/>
        <v>778.4</v>
      </c>
    </row>
    <row r="101" ht="10.5" customHeight="1" spans="1:9">
      <c r="A101" s="12" t="s">
        <v>197</v>
      </c>
      <c r="B101" s="12" t="s">
        <v>198</v>
      </c>
      <c r="C101" s="17" t="s">
        <v>12</v>
      </c>
      <c r="D101" s="14">
        <v>144</v>
      </c>
      <c r="E101" s="18">
        <v>39</v>
      </c>
      <c r="F101" s="18">
        <f t="shared" si="12"/>
        <v>5616</v>
      </c>
      <c r="G101" s="16">
        <v>19.5</v>
      </c>
      <c r="H101" s="18">
        <f t="shared" si="10"/>
        <v>2808</v>
      </c>
      <c r="I101" s="18">
        <f t="shared" si="11"/>
        <v>1123.2</v>
      </c>
    </row>
    <row r="102" ht="10.5" customHeight="1" spans="1:9">
      <c r="A102" s="12" t="s">
        <v>199</v>
      </c>
      <c r="B102" s="12" t="s">
        <v>200</v>
      </c>
      <c r="C102" s="17" t="s">
        <v>12</v>
      </c>
      <c r="D102" s="14">
        <v>144</v>
      </c>
      <c r="E102" s="18">
        <v>28</v>
      </c>
      <c r="F102" s="18">
        <f t="shared" si="12"/>
        <v>4032</v>
      </c>
      <c r="G102" s="16">
        <v>14</v>
      </c>
      <c r="H102" s="18">
        <f t="shared" si="10"/>
        <v>2016</v>
      </c>
      <c r="I102" s="18">
        <f t="shared" si="11"/>
        <v>806.4</v>
      </c>
    </row>
    <row r="103" ht="10.5" customHeight="1" spans="1:9">
      <c r="A103" s="12" t="s">
        <v>201</v>
      </c>
      <c r="B103" s="12" t="s">
        <v>202</v>
      </c>
      <c r="C103" s="17" t="s">
        <v>12</v>
      </c>
      <c r="D103" s="14">
        <v>145</v>
      </c>
      <c r="E103" s="18">
        <v>33</v>
      </c>
      <c r="F103" s="18">
        <f t="shared" si="12"/>
        <v>4785</v>
      </c>
      <c r="G103" s="16">
        <v>16.5</v>
      </c>
      <c r="H103" s="18">
        <f t="shared" si="10"/>
        <v>2392.5</v>
      </c>
      <c r="I103" s="18">
        <f t="shared" si="11"/>
        <v>957</v>
      </c>
    </row>
    <row r="104" ht="10.5" customHeight="1" spans="1:9">
      <c r="A104" s="12" t="s">
        <v>203</v>
      </c>
      <c r="B104" s="12" t="s">
        <v>204</v>
      </c>
      <c r="C104" s="17" t="s">
        <v>12</v>
      </c>
      <c r="D104" s="14">
        <v>148</v>
      </c>
      <c r="E104" s="18">
        <v>39</v>
      </c>
      <c r="F104" s="18">
        <f t="shared" si="12"/>
        <v>5772</v>
      </c>
      <c r="G104" s="16">
        <v>19.5</v>
      </c>
      <c r="H104" s="18">
        <f t="shared" si="10"/>
        <v>2886</v>
      </c>
      <c r="I104" s="18">
        <f t="shared" si="11"/>
        <v>1154.4</v>
      </c>
    </row>
    <row r="105" ht="10.5" customHeight="1" spans="1:9">
      <c r="A105" s="12" t="s">
        <v>205</v>
      </c>
      <c r="B105" s="12" t="s">
        <v>206</v>
      </c>
      <c r="C105" s="19" t="s">
        <v>12</v>
      </c>
      <c r="D105" s="14">
        <v>149</v>
      </c>
      <c r="E105" s="20">
        <v>33</v>
      </c>
      <c r="F105" s="20">
        <f t="shared" si="12"/>
        <v>4917</v>
      </c>
      <c r="G105" s="16">
        <v>16.5</v>
      </c>
      <c r="H105" s="20">
        <f t="shared" si="10"/>
        <v>2458.5</v>
      </c>
      <c r="I105" s="20">
        <f t="shared" si="11"/>
        <v>983.4</v>
      </c>
    </row>
    <row r="106" ht="10.5" customHeight="1" spans="1:9">
      <c r="A106" s="25"/>
      <c r="B106" s="21" t="s">
        <v>207</v>
      </c>
      <c r="C106" s="26"/>
      <c r="D106" s="22">
        <f>SUM(D57:D105)</f>
        <v>5391</v>
      </c>
      <c r="E106" s="26"/>
      <c r="F106" s="26">
        <f>SUM(F57:F105)</f>
        <v>91426.5</v>
      </c>
      <c r="G106" s="26"/>
      <c r="H106" s="26">
        <f>SUM(H57:H105)</f>
        <v>45713.25</v>
      </c>
      <c r="I106" s="26">
        <f>SUM(I57:I105)</f>
        <v>18285.3</v>
      </c>
    </row>
    <row r="107" ht="14.5" spans="1:9">
      <c r="A107" s="27"/>
      <c r="B107" s="28" t="s">
        <v>208</v>
      </c>
      <c r="C107" s="29"/>
      <c r="D107" s="30">
        <f>SUM(D20+D43+D56+D106)</f>
        <v>6407</v>
      </c>
      <c r="E107" s="29"/>
      <c r="F107" s="29">
        <f t="shared" ref="F107" si="13">SUM(F19+F43+F56+F106)</f>
        <v>134078.05</v>
      </c>
      <c r="G107" s="29"/>
      <c r="H107" s="29">
        <f t="shared" ref="H107:I107" si="14">SUM(H19+H43+H56+H106)</f>
        <v>67039.025</v>
      </c>
      <c r="I107" s="29">
        <f t="shared" si="14"/>
        <v>26815.61</v>
      </c>
    </row>
    <row r="108" ht="10.5" customHeight="1" spans="1:4">
      <c r="A108" s="12"/>
      <c r="B108" s="12"/>
      <c r="D108" s="31"/>
    </row>
  </sheetData>
  <sortState ref="A4:D105">
    <sortCondition ref="B4:B105"/>
  </sortState>
  <pageMargins left="0.25" right="0.25" top="0.75" bottom="0.75" header="0.3" footer="0.3"/>
  <pageSetup paperSize="9" scale="82" fitToHeight="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Inventory Item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2022-05-18T17:08:00Z</dcterms:created>
  <cp:lastPrinted>2022-05-28T13:19:00Z</cp:lastPrinted>
  <dcterms:modified xsi:type="dcterms:W3CDTF">2026-03-10T18:55:09Z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09E41905ACDD43048BB10A08097D14EE_13</vt:lpwstr>
  </property>
  <property fmtid="{D5CDD505-2E9C-101B-9397-08002B2CF9AE}" pid="3" name="KSOProductBuildVer">
    <vt:lpwstr>1049-12.2.0.23196</vt:lpwstr>
  </property>
</Properties>
</file>